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orris\Desktop\"/>
    </mc:Choice>
  </mc:AlternateContent>
  <xr:revisionPtr revIDLastSave="0" documentId="13_ncr:1_{F4E757CE-BDCD-4A09-AC9F-60FEBFD40381}" xr6:coauthVersionLast="41" xr6:coauthVersionMax="41" xr10:uidLastSave="{00000000-0000-0000-0000-000000000000}"/>
  <bookViews>
    <workbookView xWindow="-120" yWindow="-120" windowWidth="29040" windowHeight="15840" xr2:uid="{0E2F7B1F-9FD5-4F39-B0C8-4C703160A860}"/>
  </bookViews>
  <sheets>
    <sheet name="Summary" sheetId="3" r:id="rId1"/>
    <sheet name="Example Data Entry" sheetId="13" r:id="rId2"/>
    <sheet name="English Reading" sheetId="4" r:id="rId3"/>
    <sheet name="English Writing" sheetId="5" r:id="rId4"/>
    <sheet name="Maths" sheetId="6" r:id="rId5"/>
    <sheet name="Scientific Methods" sheetId="7" r:id="rId6"/>
    <sheet name="Biology" sheetId="9" r:id="rId7"/>
    <sheet name="Chemistry" sheetId="10" r:id="rId8"/>
    <sheet name="Physics" sheetId="11" r:id="rId9"/>
    <sheet name="Sheet3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3" l="1"/>
  <c r="M10" i="13"/>
  <c r="BG14" i="13"/>
  <c r="AZ14" i="13"/>
  <c r="AS14" i="13"/>
  <c r="AL14" i="13"/>
  <c r="AH14" i="13"/>
  <c r="AE14" i="13"/>
  <c r="AA14" i="13"/>
  <c r="X14" i="13"/>
  <c r="T14" i="13"/>
  <c r="Q14" i="13"/>
  <c r="M14" i="13"/>
  <c r="J14" i="13"/>
  <c r="F14" i="13"/>
  <c r="C14" i="13"/>
  <c r="BJ10" i="13"/>
  <c r="BC10" i="13"/>
  <c r="AV10" i="13"/>
  <c r="AO10" i="13"/>
  <c r="AH10" i="13"/>
  <c r="AA10" i="13"/>
  <c r="F10" i="13"/>
  <c r="N3" i="13"/>
  <c r="M3" i="13"/>
  <c r="L3" i="13"/>
  <c r="K3" i="13"/>
  <c r="J3" i="13"/>
  <c r="F3" i="13"/>
  <c r="BJ71" i="6" l="1"/>
  <c r="BC71" i="6"/>
  <c r="BG71" i="6"/>
  <c r="AZ71" i="6"/>
  <c r="BG41" i="6"/>
  <c r="AZ41" i="6"/>
  <c r="AS41" i="6"/>
  <c r="AL41" i="6"/>
  <c r="AZ26" i="6"/>
  <c r="AV71" i="6"/>
  <c r="AU71" i="6"/>
  <c r="AT71" i="6"/>
  <c r="AS71" i="6"/>
  <c r="AO71" i="6"/>
  <c r="AN71" i="6"/>
  <c r="AM71" i="6"/>
  <c r="AL71" i="6"/>
  <c r="AG71" i="6"/>
  <c r="AH71" i="6"/>
  <c r="AF71" i="6"/>
  <c r="AE71" i="6"/>
  <c r="W71" i="6"/>
  <c r="V71" i="6"/>
  <c r="U71" i="6"/>
  <c r="T71" i="6"/>
  <c r="S71" i="6"/>
  <c r="R71" i="6"/>
  <c r="Q71" i="6"/>
  <c r="AC71" i="6"/>
  <c r="AB71" i="6"/>
  <c r="AA71" i="6"/>
  <c r="Z71" i="6"/>
  <c r="Y71" i="6"/>
  <c r="X71" i="6"/>
  <c r="O71" i="6"/>
  <c r="N71" i="6"/>
  <c r="M71" i="6"/>
  <c r="L71" i="6"/>
  <c r="K71" i="6"/>
  <c r="J71" i="6"/>
  <c r="H71" i="6"/>
  <c r="G71" i="6"/>
  <c r="F71" i="6"/>
  <c r="E71" i="6"/>
  <c r="D71" i="6"/>
  <c r="C71" i="6"/>
  <c r="AC101" i="6"/>
  <c r="AE101" i="6"/>
  <c r="AB101" i="6"/>
  <c r="AA101" i="6"/>
  <c r="Z101" i="6"/>
  <c r="Y101" i="6"/>
  <c r="X101" i="6"/>
  <c r="AE26" i="6"/>
  <c r="BJ10" i="6"/>
  <c r="BC10" i="6"/>
  <c r="AV10" i="6"/>
  <c r="AO10" i="6"/>
  <c r="BJ101" i="6"/>
  <c r="BG101" i="6"/>
  <c r="BC101" i="6"/>
  <c r="AZ101" i="6"/>
  <c r="AW101" i="6"/>
  <c r="AV101" i="6"/>
  <c r="AU101" i="6"/>
  <c r="AT101" i="6"/>
  <c r="AS101" i="6"/>
  <c r="AQ101" i="6"/>
  <c r="AP101" i="6"/>
  <c r="AO101" i="6"/>
  <c r="AN101" i="6"/>
  <c r="AM101" i="6"/>
  <c r="AL101" i="6"/>
  <c r="AN86" i="6"/>
  <c r="AM86" i="6"/>
  <c r="AL86" i="6"/>
  <c r="AW86" i="6"/>
  <c r="AV86" i="6"/>
  <c r="AU86" i="6"/>
  <c r="AT86" i="6"/>
  <c r="AS86" i="6"/>
  <c r="AZ50" i="6"/>
  <c r="BK50" i="6"/>
  <c r="BJ50" i="6"/>
  <c r="BI50" i="6"/>
  <c r="BH50" i="6"/>
  <c r="BG50" i="6"/>
  <c r="BD50" i="6"/>
  <c r="BC50" i="6"/>
  <c r="BB50" i="6"/>
  <c r="BA50" i="6"/>
  <c r="AW50" i="6"/>
  <c r="AV50" i="6"/>
  <c r="AU50" i="6"/>
  <c r="AT50" i="6"/>
  <c r="AS50" i="6"/>
  <c r="AP50" i="6"/>
  <c r="AO50" i="6"/>
  <c r="AN50" i="6"/>
  <c r="AM50" i="6"/>
  <c r="AL50" i="6"/>
  <c r="AE50" i="6"/>
  <c r="AH50" i="6"/>
  <c r="AN41" i="6"/>
  <c r="AM41" i="6"/>
  <c r="BI41" i="6"/>
  <c r="BH41" i="6"/>
  <c r="BB41" i="6"/>
  <c r="BA41" i="6"/>
  <c r="AU41" i="6"/>
  <c r="AT41" i="6"/>
  <c r="BI26" i="6"/>
  <c r="BH26" i="6"/>
  <c r="BG26" i="6"/>
  <c r="BB26" i="6"/>
  <c r="BA26" i="6"/>
  <c r="AU26" i="6"/>
  <c r="AT26" i="6"/>
  <c r="AS26" i="6"/>
  <c r="AN26" i="6"/>
  <c r="AM26" i="6"/>
  <c r="AL26" i="6"/>
  <c r="AH10" i="6"/>
  <c r="AA10" i="6"/>
  <c r="T10" i="6"/>
  <c r="M10" i="6"/>
  <c r="F10" i="6"/>
  <c r="F101" i="6"/>
  <c r="C101" i="6"/>
  <c r="AI86" i="6"/>
  <c r="AH86" i="6"/>
  <c r="AG86" i="6"/>
  <c r="AF86" i="6"/>
  <c r="AE86" i="6"/>
  <c r="Z86" i="6"/>
  <c r="Y86" i="6"/>
  <c r="X86" i="6"/>
  <c r="U86" i="6"/>
  <c r="T86" i="6"/>
  <c r="S86" i="6"/>
  <c r="R86" i="6"/>
  <c r="Q86" i="6"/>
  <c r="N86" i="6"/>
  <c r="M86" i="6"/>
  <c r="L86" i="6"/>
  <c r="K86" i="6"/>
  <c r="J86" i="6"/>
  <c r="G86" i="6"/>
  <c r="F86" i="6"/>
  <c r="E86" i="6"/>
  <c r="D86" i="6"/>
  <c r="C86" i="6"/>
  <c r="AB50" i="6" l="1"/>
  <c r="AA50" i="6"/>
  <c r="Y50" i="6"/>
  <c r="X50" i="6"/>
  <c r="G50" i="6"/>
  <c r="F50" i="6"/>
  <c r="D50" i="6"/>
  <c r="C50" i="6"/>
  <c r="AB41" i="6"/>
  <c r="AA41" i="6"/>
  <c r="Z41" i="6"/>
  <c r="Y41" i="6"/>
  <c r="X41" i="6"/>
  <c r="AI41" i="6"/>
  <c r="AH41" i="6"/>
  <c r="AG41" i="6"/>
  <c r="AF41" i="6"/>
  <c r="AE41" i="6"/>
  <c r="V41" i="6"/>
  <c r="U41" i="6"/>
  <c r="T41" i="6"/>
  <c r="S41" i="6"/>
  <c r="R41" i="6"/>
  <c r="Q41" i="6"/>
  <c r="N41" i="6"/>
  <c r="M41" i="6"/>
  <c r="L41" i="6"/>
  <c r="K41" i="6"/>
  <c r="J41" i="6"/>
  <c r="H41" i="6"/>
  <c r="G41" i="6"/>
  <c r="F41" i="6"/>
  <c r="E41" i="6"/>
  <c r="D41" i="6"/>
  <c r="C41" i="6"/>
  <c r="X26" i="6"/>
  <c r="U26" i="6"/>
  <c r="T26" i="6"/>
  <c r="S26" i="6"/>
  <c r="R26" i="6"/>
  <c r="Q26" i="6"/>
  <c r="O26" i="6"/>
  <c r="L26" i="6"/>
  <c r="N26" i="6"/>
  <c r="M26" i="6"/>
  <c r="K26" i="6"/>
  <c r="J26" i="6"/>
  <c r="G26" i="6"/>
  <c r="F26" i="6"/>
  <c r="E26" i="6"/>
  <c r="D26" i="6"/>
  <c r="C26" i="6"/>
  <c r="V10" i="3"/>
  <c r="M10" i="3"/>
  <c r="K10" i="3"/>
  <c r="I10" i="3"/>
  <c r="G10" i="3"/>
  <c r="E10" i="3"/>
  <c r="C10" i="3"/>
  <c r="AG101" i="6"/>
  <c r="AF101" i="6"/>
  <c r="S101" i="6"/>
  <c r="R101" i="6"/>
  <c r="Q101" i="6"/>
  <c r="M101" i="6"/>
  <c r="J101" i="6"/>
  <c r="BJ86" i="6"/>
  <c r="BG86" i="6"/>
  <c r="BC86" i="6"/>
  <c r="AZ86" i="6"/>
  <c r="U50" i="6"/>
  <c r="T50" i="6"/>
  <c r="R50" i="6"/>
  <c r="Q50" i="6"/>
  <c r="M50" i="6"/>
  <c r="K50" i="6"/>
  <c r="J50" i="6"/>
  <c r="AG26" i="6"/>
  <c r="AF26" i="6"/>
  <c r="BJ10" i="11"/>
  <c r="BC10" i="11"/>
  <c r="AV10" i="11"/>
  <c r="AO10" i="11"/>
  <c r="AE71" i="11"/>
  <c r="AH71" i="11"/>
  <c r="AS74" i="11"/>
  <c r="AO74" i="11"/>
  <c r="AL74" i="11"/>
  <c r="AS71" i="11"/>
  <c r="AL71" i="11"/>
  <c r="BC68" i="11"/>
  <c r="AZ68" i="11"/>
  <c r="AV68" i="11"/>
  <c r="AS68" i="11"/>
  <c r="AO68" i="11"/>
  <c r="AL68" i="11"/>
  <c r="BD59" i="11"/>
  <c r="BC59" i="11"/>
  <c r="BB59" i="11"/>
  <c r="BA59" i="11"/>
  <c r="AZ59" i="11"/>
  <c r="AW59" i="11"/>
  <c r="AV59" i="11"/>
  <c r="AU59" i="11"/>
  <c r="AT59" i="11"/>
  <c r="AS59" i="11"/>
  <c r="BI59" i="11"/>
  <c r="BH59" i="11"/>
  <c r="BG59" i="11"/>
  <c r="AN59" i="11"/>
  <c r="AM59" i="11"/>
  <c r="AL59" i="11"/>
  <c r="AW44" i="11"/>
  <c r="AV44" i="11"/>
  <c r="AT44" i="11"/>
  <c r="AS44" i="11"/>
  <c r="AP44" i="11"/>
  <c r="AO44" i="11"/>
  <c r="AM44" i="11"/>
  <c r="AL44" i="11"/>
  <c r="BJ44" i="11"/>
  <c r="BG44" i="11"/>
  <c r="BC44" i="11"/>
  <c r="BA44" i="11"/>
  <c r="AZ44" i="11"/>
  <c r="BJ35" i="11"/>
  <c r="BG35" i="11"/>
  <c r="BC35" i="11"/>
  <c r="AZ35" i="11"/>
  <c r="AP35" i="11"/>
  <c r="AO35" i="11"/>
  <c r="AN35" i="11"/>
  <c r="AM35" i="11"/>
  <c r="AL35" i="11"/>
  <c r="BJ20" i="11"/>
  <c r="BH20" i="11"/>
  <c r="BG20" i="11"/>
  <c r="BC20" i="11"/>
  <c r="BA20" i="11"/>
  <c r="AZ20" i="11"/>
  <c r="AO20" i="11"/>
  <c r="AM20" i="11"/>
  <c r="AL20" i="11"/>
  <c r="AH10" i="11"/>
  <c r="AA10" i="11"/>
  <c r="T10" i="11"/>
  <c r="M10" i="11"/>
  <c r="F10" i="11"/>
  <c r="AH74" i="11"/>
  <c r="AE74" i="11"/>
  <c r="AA74" i="11"/>
  <c r="X74" i="11"/>
  <c r="T74" i="11"/>
  <c r="Q74" i="11"/>
  <c r="M74" i="11"/>
  <c r="J74" i="11"/>
  <c r="F74" i="11"/>
  <c r="C74" i="11"/>
  <c r="AA71" i="11"/>
  <c r="X71" i="11"/>
  <c r="T71" i="11"/>
  <c r="Q71" i="11"/>
  <c r="M71" i="11"/>
  <c r="J71" i="11"/>
  <c r="AH68" i="11"/>
  <c r="AF68" i="11"/>
  <c r="AE68" i="11"/>
  <c r="M68" i="11"/>
  <c r="J68" i="11"/>
  <c r="F68" i="11"/>
  <c r="D68" i="11"/>
  <c r="C68" i="11"/>
  <c r="AI59" i="11"/>
  <c r="AH59" i="11"/>
  <c r="AG59" i="11"/>
  <c r="AF59" i="11"/>
  <c r="AE59" i="11"/>
  <c r="AB59" i="11"/>
  <c r="AA59" i="11"/>
  <c r="Z59" i="11"/>
  <c r="Y59" i="11"/>
  <c r="X59" i="11"/>
  <c r="S59" i="11"/>
  <c r="R59" i="11"/>
  <c r="Q59" i="11"/>
  <c r="G59" i="11"/>
  <c r="F59" i="11"/>
  <c r="E59" i="11"/>
  <c r="D59" i="11"/>
  <c r="C59" i="11"/>
  <c r="AH44" i="11"/>
  <c r="AF44" i="11"/>
  <c r="AE44" i="11"/>
  <c r="T44" i="11"/>
  <c r="R44" i="11"/>
  <c r="Q44" i="11"/>
  <c r="AB44" i="11"/>
  <c r="AA44" i="11"/>
  <c r="Y44" i="11"/>
  <c r="X44" i="11"/>
  <c r="F44" i="11"/>
  <c r="C44" i="11"/>
  <c r="AA35" i="11"/>
  <c r="X35" i="11"/>
  <c r="S35" i="11"/>
  <c r="R35" i="11"/>
  <c r="Q35" i="11"/>
  <c r="AF35" i="11"/>
  <c r="AE35" i="11"/>
  <c r="AG35" i="11"/>
  <c r="M35" i="11"/>
  <c r="J35" i="11"/>
  <c r="AH20" i="11"/>
  <c r="AF20" i="11"/>
  <c r="AE20" i="11"/>
  <c r="AA20" i="11"/>
  <c r="Y20" i="11"/>
  <c r="X20" i="11"/>
  <c r="U20" i="11"/>
  <c r="T20" i="11"/>
  <c r="R20" i="11"/>
  <c r="Q20" i="11"/>
  <c r="M20" i="11"/>
  <c r="K20" i="11"/>
  <c r="J20" i="11"/>
  <c r="F20" i="11"/>
  <c r="D20" i="11"/>
  <c r="C20" i="11"/>
  <c r="BG74" i="11"/>
  <c r="AZ74" i="11"/>
  <c r="BG71" i="11"/>
  <c r="AZ71" i="11"/>
  <c r="F71" i="11"/>
  <c r="C71" i="11"/>
  <c r="BG68" i="11"/>
  <c r="AA68" i="11"/>
  <c r="Y68" i="11"/>
  <c r="X68" i="11"/>
  <c r="Q68" i="11"/>
  <c r="N59" i="11"/>
  <c r="M59" i="11"/>
  <c r="L59" i="11"/>
  <c r="K59" i="11"/>
  <c r="J59" i="11"/>
  <c r="N44" i="11"/>
  <c r="M44" i="11"/>
  <c r="K44" i="11"/>
  <c r="J44" i="11"/>
  <c r="C35" i="11"/>
  <c r="AV35" i="11"/>
  <c r="AS35" i="11"/>
  <c r="AV20" i="11"/>
  <c r="AS20" i="11"/>
  <c r="V14" i="3"/>
  <c r="M14" i="3"/>
  <c r="K14" i="3"/>
  <c r="I14" i="3"/>
  <c r="G14" i="3"/>
  <c r="E14" i="3"/>
  <c r="C14" i="3"/>
  <c r="N3" i="11"/>
  <c r="M3" i="11"/>
  <c r="L3" i="11"/>
  <c r="K3" i="11"/>
  <c r="J3" i="11"/>
  <c r="F3" i="11"/>
  <c r="BG23" i="10"/>
  <c r="AZ23" i="10"/>
  <c r="BG20" i="10"/>
  <c r="AZ20" i="10"/>
  <c r="BG17" i="10"/>
  <c r="AZ17" i="10"/>
  <c r="AS17" i="10"/>
  <c r="AL23" i="10"/>
  <c r="AL17" i="10"/>
  <c r="X17" i="10"/>
  <c r="BJ10" i="10"/>
  <c r="BC10" i="10"/>
  <c r="AV10" i="10"/>
  <c r="AO10" i="10"/>
  <c r="AH10" i="10"/>
  <c r="AA10" i="10"/>
  <c r="T10" i="10"/>
  <c r="M10" i="10"/>
  <c r="F10" i="10"/>
  <c r="BG44" i="10" l="1"/>
  <c r="BG32" i="10"/>
  <c r="AV23" i="10"/>
  <c r="AS23" i="10"/>
  <c r="AV20" i="10"/>
  <c r="AS20" i="10"/>
  <c r="AO20" i="10"/>
  <c r="AL20" i="10"/>
  <c r="J44" i="10"/>
  <c r="AA44" i="10"/>
  <c r="Y44" i="10"/>
  <c r="X44" i="10"/>
  <c r="AH32" i="10"/>
  <c r="AE32" i="10"/>
  <c r="X32" i="10"/>
  <c r="Q32" i="10"/>
  <c r="T32" i="10"/>
  <c r="F32" i="10"/>
  <c r="C32" i="10"/>
  <c r="Q23" i="10"/>
  <c r="C23" i="10"/>
  <c r="C20" i="10"/>
  <c r="J17" i="10"/>
  <c r="C17" i="10"/>
  <c r="AZ44" i="10"/>
  <c r="AS44" i="10"/>
  <c r="AL44" i="10"/>
  <c r="AH44" i="10"/>
  <c r="AE44" i="10"/>
  <c r="Q44" i="10"/>
  <c r="C44" i="10"/>
  <c r="BG35" i="10"/>
  <c r="AZ35" i="10"/>
  <c r="AS35" i="10"/>
  <c r="AL35" i="10"/>
  <c r="AE35" i="10"/>
  <c r="X35" i="10"/>
  <c r="Q35" i="10"/>
  <c r="J35" i="10"/>
  <c r="C35" i="10"/>
  <c r="AZ32" i="10"/>
  <c r="AS32" i="10"/>
  <c r="AL32" i="10"/>
  <c r="M32" i="10"/>
  <c r="K32" i="10"/>
  <c r="J32" i="10"/>
  <c r="AH23" i="10"/>
  <c r="AE23" i="10"/>
  <c r="AA23" i="10"/>
  <c r="X23" i="10"/>
  <c r="T23" i="10"/>
  <c r="M23" i="10"/>
  <c r="J23" i="10"/>
  <c r="F23" i="10"/>
  <c r="AH20" i="10"/>
  <c r="AE20" i="10"/>
  <c r="AA20" i="10"/>
  <c r="X20" i="10"/>
  <c r="T20" i="10"/>
  <c r="Q20" i="10"/>
  <c r="M20" i="10"/>
  <c r="J20" i="10"/>
  <c r="F20" i="10"/>
  <c r="AH17" i="10"/>
  <c r="AE17" i="10"/>
  <c r="AA17" i="10"/>
  <c r="T17" i="10"/>
  <c r="Q17" i="10"/>
  <c r="V13" i="3"/>
  <c r="M13" i="3"/>
  <c r="K13" i="3"/>
  <c r="I13" i="3"/>
  <c r="G13" i="3"/>
  <c r="E13" i="3"/>
  <c r="C13" i="3"/>
  <c r="BG14" i="10"/>
  <c r="AZ14" i="10"/>
  <c r="AS14" i="10"/>
  <c r="AL14" i="10"/>
  <c r="AE14" i="10"/>
  <c r="X14" i="10"/>
  <c r="Q14" i="10"/>
  <c r="J14" i="10"/>
  <c r="C14" i="10"/>
  <c r="N3" i="10"/>
  <c r="M3" i="10"/>
  <c r="L3" i="10"/>
  <c r="K3" i="10"/>
  <c r="J3" i="10"/>
  <c r="F3" i="10"/>
  <c r="AV10" i="7"/>
  <c r="F10" i="7"/>
  <c r="BG35" i="7"/>
  <c r="AZ35" i="7"/>
  <c r="AS35" i="7"/>
  <c r="AL35" i="7"/>
  <c r="Q35" i="7"/>
  <c r="C35" i="7"/>
  <c r="AH10" i="7"/>
  <c r="M10" i="7"/>
  <c r="BJ10" i="7"/>
  <c r="BC10" i="7"/>
  <c r="AO10" i="7"/>
  <c r="AA10" i="7"/>
  <c r="T10" i="7"/>
  <c r="BJ35" i="7"/>
  <c r="AV20" i="7"/>
  <c r="AS20" i="7"/>
  <c r="AH35" i="7"/>
  <c r="AE35" i="7"/>
  <c r="AA35" i="7"/>
  <c r="X35" i="7"/>
  <c r="AH20" i="7"/>
  <c r="AE20" i="7"/>
  <c r="T20" i="7"/>
  <c r="Q20" i="7"/>
  <c r="BG20" i="7"/>
  <c r="AZ20" i="7"/>
  <c r="AL20" i="7"/>
  <c r="X20" i="7"/>
  <c r="C20" i="7"/>
  <c r="K35" i="7"/>
  <c r="N20" i="7"/>
  <c r="K20" i="7"/>
  <c r="M35" i="7"/>
  <c r="J35" i="7"/>
  <c r="V12" i="3" l="1"/>
  <c r="M12" i="3"/>
  <c r="K12" i="3"/>
  <c r="I12" i="3"/>
  <c r="G12" i="3"/>
  <c r="H12" i="3" s="1"/>
  <c r="Q12" i="3" s="1"/>
  <c r="E12" i="3"/>
  <c r="F12" i="3" s="1"/>
  <c r="P12" i="3" s="1"/>
  <c r="C12" i="3"/>
  <c r="AL26" i="9"/>
  <c r="AS26" i="9"/>
  <c r="AZ26" i="9"/>
  <c r="BJ35" i="9"/>
  <c r="BG35" i="9"/>
  <c r="BJ32" i="9"/>
  <c r="BG32" i="9"/>
  <c r="BC32" i="9"/>
  <c r="AZ32" i="9"/>
  <c r="BC35" i="9"/>
  <c r="AZ35" i="9"/>
  <c r="AV35" i="9"/>
  <c r="AS35" i="9"/>
  <c r="AV32" i="9"/>
  <c r="AS32" i="9"/>
  <c r="AO32" i="9"/>
  <c r="AL32" i="9"/>
  <c r="AO35" i="9"/>
  <c r="AL35" i="9"/>
  <c r="AE35" i="9"/>
  <c r="AE32" i="9"/>
  <c r="AA32" i="9"/>
  <c r="X32" i="9"/>
  <c r="AA35" i="9"/>
  <c r="X35" i="9"/>
  <c r="Q35" i="9"/>
  <c r="Q32" i="9"/>
  <c r="J35" i="9"/>
  <c r="J32" i="9"/>
  <c r="C32" i="9"/>
  <c r="C35" i="9"/>
  <c r="BJ10" i="9"/>
  <c r="BC10" i="9"/>
  <c r="AV10" i="9"/>
  <c r="AO10" i="9"/>
  <c r="AH10" i="9"/>
  <c r="AA10" i="9"/>
  <c r="T10" i="9"/>
  <c r="M10" i="9"/>
  <c r="F10" i="9"/>
  <c r="AV23" i="9"/>
  <c r="AS23" i="9"/>
  <c r="BC17" i="9"/>
  <c r="AZ17" i="9"/>
  <c r="AV17" i="9"/>
  <c r="AS17" i="9"/>
  <c r="AO23" i="9"/>
  <c r="AL23" i="9"/>
  <c r="AO17" i="9"/>
  <c r="AL17" i="9"/>
  <c r="AO14" i="9"/>
  <c r="AL14" i="9"/>
  <c r="X26" i="9"/>
  <c r="AE26" i="9"/>
  <c r="Q26" i="9"/>
  <c r="AH17" i="9"/>
  <c r="AE17" i="9"/>
  <c r="AA17" i="9"/>
  <c r="X17" i="9"/>
  <c r="T17" i="9"/>
  <c r="Q17" i="9"/>
  <c r="T23" i="9"/>
  <c r="Q23" i="9"/>
  <c r="AH35" i="9"/>
  <c r="T35" i="9"/>
  <c r="M35" i="9"/>
  <c r="F35" i="9"/>
  <c r="N3" i="9"/>
  <c r="M3" i="9"/>
  <c r="L3" i="9"/>
  <c r="K3" i="9"/>
  <c r="J3" i="9"/>
  <c r="F3" i="9"/>
  <c r="N3" i="7"/>
  <c r="M3" i="7"/>
  <c r="L3" i="7"/>
  <c r="K3" i="7"/>
  <c r="J3" i="7"/>
  <c r="F3" i="7"/>
  <c r="N3" i="6"/>
  <c r="M3" i="6"/>
  <c r="L3" i="6"/>
  <c r="K3" i="6"/>
  <c r="J3" i="6"/>
  <c r="F3" i="6"/>
  <c r="N3" i="5"/>
  <c r="M3" i="5"/>
  <c r="L3" i="5"/>
  <c r="K3" i="5"/>
  <c r="J3" i="5"/>
  <c r="F3" i="5"/>
  <c r="J3" i="4"/>
  <c r="AH32" i="9"/>
  <c r="T32" i="9"/>
  <c r="M32" i="9"/>
  <c r="F32" i="9"/>
  <c r="BG29" i="9"/>
  <c r="AZ29" i="9"/>
  <c r="AS29" i="9"/>
  <c r="AL29" i="9"/>
  <c r="AE29" i="9"/>
  <c r="X29" i="9"/>
  <c r="Q29" i="9"/>
  <c r="J29" i="9"/>
  <c r="C29" i="9"/>
  <c r="BG26" i="9"/>
  <c r="J26" i="9"/>
  <c r="C26" i="9"/>
  <c r="BG23" i="9"/>
  <c r="AZ23" i="9"/>
  <c r="AE23" i="9"/>
  <c r="X23" i="9"/>
  <c r="J23" i="9"/>
  <c r="C23" i="9"/>
  <c r="BG20" i="9"/>
  <c r="AZ20" i="9"/>
  <c r="AS20" i="9"/>
  <c r="AL20" i="9"/>
  <c r="AE20" i="9"/>
  <c r="X20" i="9"/>
  <c r="Q20" i="9"/>
  <c r="J20" i="9"/>
  <c r="C20" i="9"/>
  <c r="BG17" i="9"/>
  <c r="J17" i="9"/>
  <c r="C17" i="9"/>
  <c r="BG14" i="9"/>
  <c r="AZ14" i="9"/>
  <c r="AS14" i="9"/>
  <c r="AH14" i="9"/>
  <c r="AE14" i="9"/>
  <c r="AA14" i="9"/>
  <c r="X14" i="9"/>
  <c r="T14" i="9"/>
  <c r="Q14" i="9"/>
  <c r="M14" i="9"/>
  <c r="J14" i="9"/>
  <c r="F14" i="9"/>
  <c r="C14" i="9"/>
  <c r="M20" i="7"/>
  <c r="J20" i="7"/>
  <c r="V11" i="3"/>
  <c r="M11" i="3"/>
  <c r="N11" i="3" s="1"/>
  <c r="T11" i="3" s="1"/>
  <c r="K11" i="3"/>
  <c r="I11" i="3"/>
  <c r="J11" i="3" s="1"/>
  <c r="R11" i="3" s="1"/>
  <c r="G11" i="3"/>
  <c r="H11" i="3" s="1"/>
  <c r="Q11" i="3" s="1"/>
  <c r="E11" i="3"/>
  <c r="F11" i="3" s="1"/>
  <c r="P11" i="3" s="1"/>
  <c r="C11" i="3"/>
  <c r="BG26" i="7"/>
  <c r="AZ26" i="7"/>
  <c r="AS26" i="7"/>
  <c r="AL26" i="7"/>
  <c r="AE26" i="7"/>
  <c r="X26" i="7"/>
  <c r="Q26" i="7"/>
  <c r="J26" i="7"/>
  <c r="C26" i="7"/>
  <c r="BG23" i="7"/>
  <c r="AZ23" i="7"/>
  <c r="AS23" i="7"/>
  <c r="AL23" i="7"/>
  <c r="AE23" i="7"/>
  <c r="X23" i="7"/>
  <c r="Q23" i="7"/>
  <c r="J23" i="7"/>
  <c r="C23" i="7"/>
  <c r="V9" i="3"/>
  <c r="N10" i="3"/>
  <c r="T10" i="3" s="1"/>
  <c r="N12" i="3"/>
  <c r="T12" i="3" s="1"/>
  <c r="AA12" i="3" s="1"/>
  <c r="N13" i="3"/>
  <c r="T13" i="3" s="1"/>
  <c r="N14" i="3"/>
  <c r="T14" i="3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L10" i="3"/>
  <c r="S10" i="3" s="1"/>
  <c r="L11" i="3"/>
  <c r="S11" i="3" s="1"/>
  <c r="L12" i="3"/>
  <c r="S12" i="3" s="1"/>
  <c r="L13" i="3"/>
  <c r="S13" i="3" s="1"/>
  <c r="L14" i="3"/>
  <c r="S14" i="3" s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J10" i="3"/>
  <c r="R10" i="3" s="1"/>
  <c r="J12" i="3"/>
  <c r="R12" i="3" s="1"/>
  <c r="J13" i="3"/>
  <c r="R13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H10" i="3"/>
  <c r="Q10" i="3" s="1"/>
  <c r="H13" i="3"/>
  <c r="Q13" i="3" s="1"/>
  <c r="H14" i="3"/>
  <c r="Q14" i="3" s="1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F10" i="3"/>
  <c r="P10" i="3" s="1"/>
  <c r="F13" i="3"/>
  <c r="P13" i="3" s="1"/>
  <c r="F14" i="3"/>
  <c r="P14" i="3" s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R14" i="3"/>
  <c r="Y10" i="3" l="1"/>
  <c r="AA10" i="3"/>
  <c r="X10" i="3"/>
  <c r="Z10" i="3"/>
  <c r="AA14" i="3"/>
  <c r="Z14" i="3"/>
  <c r="X14" i="3"/>
  <c r="Y14" i="3"/>
  <c r="AA13" i="3"/>
  <c r="X13" i="3"/>
  <c r="Y13" i="3"/>
  <c r="Z13" i="3"/>
  <c r="Y12" i="3"/>
  <c r="X12" i="3"/>
  <c r="Z12" i="3"/>
  <c r="X11" i="3"/>
  <c r="AA11" i="3"/>
  <c r="Z11" i="3"/>
  <c r="Y11" i="3"/>
  <c r="V8" i="3"/>
  <c r="W8" i="3" s="1"/>
  <c r="C8" i="3"/>
  <c r="D8" i="3" s="1"/>
  <c r="AE32" i="5"/>
  <c r="BG32" i="5"/>
  <c r="AZ32" i="5"/>
  <c r="AS32" i="5"/>
  <c r="AL32" i="5"/>
  <c r="BG14" i="5"/>
  <c r="AZ14" i="5"/>
  <c r="AS14" i="5"/>
  <c r="AL14" i="5"/>
  <c r="AE14" i="5"/>
  <c r="X32" i="5"/>
  <c r="X14" i="5"/>
  <c r="Q32" i="5"/>
  <c r="Q14" i="5"/>
  <c r="J14" i="5"/>
  <c r="J32" i="5"/>
  <c r="C32" i="5" l="1"/>
  <c r="C14" i="5"/>
  <c r="C17" i="5"/>
  <c r="M9" i="3" l="1"/>
  <c r="N9" i="3" s="1"/>
  <c r="T9" i="3" s="1"/>
  <c r="K9" i="3"/>
  <c r="L9" i="3" s="1"/>
  <c r="S9" i="3" s="1"/>
  <c r="I9" i="3"/>
  <c r="J9" i="3" s="1"/>
  <c r="R9" i="3" s="1"/>
  <c r="G9" i="3"/>
  <c r="H9" i="3" s="1"/>
  <c r="Q9" i="3" s="1"/>
  <c r="E9" i="3"/>
  <c r="F9" i="3" s="1"/>
  <c r="P9" i="3" s="1"/>
  <c r="C9" i="3"/>
  <c r="D9" i="3" s="1"/>
  <c r="M8" i="3"/>
  <c r="N8" i="3" s="1"/>
  <c r="T8" i="3" s="1"/>
  <c r="K8" i="3"/>
  <c r="L8" i="3" s="1"/>
  <c r="S8" i="3" s="1"/>
  <c r="I8" i="3"/>
  <c r="J8" i="3" s="1"/>
  <c r="R8" i="3" s="1"/>
  <c r="G8" i="3"/>
  <c r="H8" i="3" s="1"/>
  <c r="Q8" i="3" s="1"/>
  <c r="O8" i="3"/>
  <c r="E8" i="3"/>
  <c r="F8" i="3" s="1"/>
  <c r="P8" i="3" s="1"/>
  <c r="BJ29" i="5"/>
  <c r="BG29" i="5"/>
  <c r="BC29" i="5"/>
  <c r="AZ29" i="5"/>
  <c r="BG26" i="5"/>
  <c r="AZ26" i="5"/>
  <c r="BG23" i="5"/>
  <c r="AZ23" i="5"/>
  <c r="BG20" i="5"/>
  <c r="AZ20" i="5"/>
  <c r="BG17" i="5"/>
  <c r="AZ17" i="5"/>
  <c r="BJ10" i="5"/>
  <c r="BC10" i="5"/>
  <c r="AV29" i="5"/>
  <c r="AS29" i="5"/>
  <c r="AO29" i="5"/>
  <c r="AL29" i="5"/>
  <c r="AS26" i="5"/>
  <c r="AL26" i="5"/>
  <c r="AS23" i="5"/>
  <c r="AL23" i="5"/>
  <c r="AS20" i="5"/>
  <c r="AL20" i="5"/>
  <c r="AS17" i="5"/>
  <c r="AL17" i="5"/>
  <c r="AV10" i="5"/>
  <c r="AO10" i="5"/>
  <c r="AH10" i="5"/>
  <c r="AA10" i="5"/>
  <c r="T10" i="5"/>
  <c r="AH29" i="5"/>
  <c r="AE29" i="5"/>
  <c r="AA29" i="5"/>
  <c r="X29" i="5"/>
  <c r="AE26" i="5"/>
  <c r="AE23" i="5"/>
  <c r="AE20" i="5"/>
  <c r="AE17" i="5"/>
  <c r="Q29" i="5"/>
  <c r="X26" i="5"/>
  <c r="Q26" i="5"/>
  <c r="X23" i="5"/>
  <c r="Q23" i="5"/>
  <c r="X20" i="5"/>
  <c r="Q20" i="5"/>
  <c r="X17" i="5"/>
  <c r="Q17" i="5"/>
  <c r="F10" i="5"/>
  <c r="J29" i="5"/>
  <c r="C29" i="5"/>
  <c r="J26" i="5"/>
  <c r="C26" i="5"/>
  <c r="J23" i="5"/>
  <c r="C23" i="5"/>
  <c r="J20" i="5"/>
  <c r="C20" i="5"/>
  <c r="J17" i="5"/>
  <c r="M10" i="5"/>
  <c r="BG32" i="4"/>
  <c r="BG29" i="4"/>
  <c r="BG26" i="4"/>
  <c r="BG23" i="4"/>
  <c r="BG20" i="4"/>
  <c r="BG17" i="4"/>
  <c r="BG14" i="4"/>
  <c r="BJ10" i="4"/>
  <c r="AZ32" i="4"/>
  <c r="AZ29" i="4"/>
  <c r="AZ26" i="4"/>
  <c r="AZ23" i="4"/>
  <c r="AZ20" i="4"/>
  <c r="AZ17" i="4"/>
  <c r="AZ14" i="4"/>
  <c r="BC10" i="4"/>
  <c r="AS32" i="4"/>
  <c r="AS29" i="4"/>
  <c r="AS26" i="4"/>
  <c r="AS23" i="4"/>
  <c r="AS20" i="4"/>
  <c r="AS17" i="4"/>
  <c r="AS14" i="4"/>
  <c r="AV10" i="4"/>
  <c r="AL32" i="4"/>
  <c r="AL29" i="4"/>
  <c r="AL26" i="4"/>
  <c r="AL23" i="4"/>
  <c r="AL20" i="4"/>
  <c r="AL17" i="4"/>
  <c r="AL14" i="4"/>
  <c r="AO10" i="4"/>
  <c r="AH32" i="4"/>
  <c r="AE32" i="4"/>
  <c r="AE29" i="4"/>
  <c r="AH26" i="4"/>
  <c r="AE26" i="4"/>
  <c r="AE23" i="4"/>
  <c r="AE20" i="4"/>
  <c r="AE17" i="4"/>
  <c r="AH14" i="4"/>
  <c r="AE14" i="4"/>
  <c r="AH10" i="4"/>
  <c r="AA10" i="4"/>
  <c r="T10" i="4"/>
  <c r="M10" i="4"/>
  <c r="F10" i="4"/>
  <c r="AA32" i="4"/>
  <c r="X32" i="4"/>
  <c r="X29" i="4"/>
  <c r="AA26" i="4"/>
  <c r="X26" i="4"/>
  <c r="X23" i="4"/>
  <c r="X20" i="4"/>
  <c r="X17" i="4"/>
  <c r="AA14" i="4"/>
  <c r="X14" i="4"/>
  <c r="Y9" i="3" l="1"/>
  <c r="Z9" i="3"/>
  <c r="X9" i="3"/>
  <c r="AA9" i="3"/>
  <c r="AA8" i="3"/>
  <c r="Y8" i="3"/>
  <c r="Z8" i="3"/>
  <c r="X8" i="3"/>
  <c r="J14" i="4"/>
  <c r="T26" i="4"/>
  <c r="Q26" i="4"/>
  <c r="T32" i="4"/>
  <c r="Q32" i="4"/>
  <c r="Q29" i="4"/>
  <c r="Q23" i="4"/>
  <c r="Q20" i="4"/>
  <c r="Q17" i="4"/>
  <c r="T14" i="4"/>
  <c r="Q14" i="4"/>
  <c r="M32" i="4"/>
  <c r="J32" i="4"/>
  <c r="J29" i="4"/>
  <c r="J26" i="4"/>
  <c r="J23" i="4"/>
  <c r="J20" i="4"/>
  <c r="C20" i="4"/>
  <c r="J17" i="4"/>
  <c r="M14" i="4"/>
  <c r="F32" i="4"/>
  <c r="C32" i="4"/>
  <c r="C29" i="4"/>
  <c r="C26" i="4"/>
  <c r="C23" i="4"/>
  <c r="C17" i="4"/>
  <c r="F14" i="4"/>
  <c r="C14" i="4"/>
  <c r="K3" i="4" l="1"/>
  <c r="L3" i="4"/>
  <c r="M3" i="4"/>
  <c r="N3" i="4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Morris</author>
  </authors>
  <commentList>
    <comment ref="X7" authorId="0" shapeId="0" xr:uid="{57CB9462-947C-4DE7-A66F-C35CB9AAD3A9}">
      <text>
        <r>
          <rPr>
            <sz val="12"/>
            <color indexed="81"/>
            <rFont val="Arial"/>
            <family val="2"/>
          </rPr>
          <t>The student has made some progress towards their target</t>
        </r>
      </text>
    </comment>
    <comment ref="Y7" authorId="0" shapeId="0" xr:uid="{FB52C58E-EC39-420B-9450-C1D70A90A755}">
      <text>
        <r>
          <rPr>
            <sz val="12"/>
            <color indexed="81"/>
            <rFont val="Arial"/>
            <family val="2"/>
          </rPr>
          <t>The student has made one whole level of progress</t>
        </r>
      </text>
    </comment>
    <comment ref="Z7" authorId="0" shapeId="0" xr:uid="{10F5B4F3-59BD-4E04-BD69-578B8A068442}">
      <text>
        <r>
          <rPr>
            <sz val="12"/>
            <color indexed="81"/>
            <rFont val="Arial"/>
            <family val="2"/>
          </rPr>
          <t>The student has made some progress beyond their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" authorId="0" shapeId="0" xr:uid="{FDEAB079-B7C5-4700-80FF-84FB23F27283}">
      <text>
        <r>
          <rPr>
            <sz val="12"/>
            <color indexed="81"/>
            <rFont val="Arial"/>
            <family val="2"/>
          </rPr>
          <t>The student has made two whole levels of progress</t>
        </r>
      </text>
    </comment>
  </commentList>
</comments>
</file>

<file path=xl/sharedStrings.xml><?xml version="1.0" encoding="utf-8"?>
<sst xmlns="http://schemas.openxmlformats.org/spreadsheetml/2006/main" count="1263" uniqueCount="757">
  <si>
    <t>North East Derbyshire Support Centre</t>
  </si>
  <si>
    <t>KS3 Tracker 2018-2019</t>
  </si>
  <si>
    <t>Year</t>
  </si>
  <si>
    <t>Site</t>
  </si>
  <si>
    <t>LAC</t>
  </si>
  <si>
    <t>FSM</t>
  </si>
  <si>
    <t>EHCP</t>
  </si>
  <si>
    <t>Step 1</t>
  </si>
  <si>
    <t>Summarising</t>
  </si>
  <si>
    <t>Student</t>
  </si>
  <si>
    <t>Summary</t>
  </si>
  <si>
    <t>Unable to summarise text</t>
  </si>
  <si>
    <t>Irrelevant words, phrases and whole sentences copied from the text; own words not used</t>
  </si>
  <si>
    <t>English: Reading</t>
  </si>
  <si>
    <t>Step 2</t>
  </si>
  <si>
    <t>Difficulty summarising a text in a focussed manner</t>
  </si>
  <si>
    <t>Words, phrases and whole sentences frequently copied from the text</t>
  </si>
  <si>
    <t>Little or no understanding of the text</t>
  </si>
  <si>
    <t>Make some attempt to understand the text</t>
  </si>
  <si>
    <t>Able to find meaning of the text</t>
  </si>
  <si>
    <t>Understanding of the text</t>
  </si>
  <si>
    <t>Commenting on text structure</t>
  </si>
  <si>
    <t>Commenting on language</t>
  </si>
  <si>
    <t>Make reference to the text</t>
  </si>
  <si>
    <t>Making relevant links and comparisons</t>
  </si>
  <si>
    <t>Make no attempt to identify important information in a text</t>
  </si>
  <si>
    <t>Make some basic comments about the structure of the text</t>
  </si>
  <si>
    <t>Idenitfy words and phrases of interest</t>
  </si>
  <si>
    <t>Make no or irrelevant references to the text</t>
  </si>
  <si>
    <t>No contextual understanding</t>
  </si>
  <si>
    <t>Make no comparisons between texts</t>
  </si>
  <si>
    <t>Step 3</t>
  </si>
  <si>
    <t>Respond in a straightforward way to most explicit information</t>
  </si>
  <si>
    <t>Make some comments about the structure of a text</t>
  </si>
  <si>
    <t>Make some comments about words or phrases in the text</t>
  </si>
  <si>
    <t>Ctrl + ; to inset date</t>
  </si>
  <si>
    <t>Make generic reference to the text</t>
  </si>
  <si>
    <t>Occasional comments about context</t>
  </si>
  <si>
    <t>Attempt to make straightforward links between texts</t>
  </si>
  <si>
    <t>Summarise texts with occasional relevance</t>
  </si>
  <si>
    <t>Too much reliance is placed on copying words and phrases from the text</t>
  </si>
  <si>
    <t>Some understanding of the main features of the text</t>
  </si>
  <si>
    <t>Understand and respond to explicit information and occasionally able to identify implicit meaning</t>
  </si>
  <si>
    <t>Begin to explain how a writer has used structure in thr text</t>
  </si>
  <si>
    <t>Make some relevant comments about words, phrases and grammatical choices made by the writer</t>
  </si>
  <si>
    <t>Identifying some techniques</t>
  </si>
  <si>
    <t>Selecting references in an attempt to support opinion</t>
  </si>
  <si>
    <t>Make some relevant comments about context</t>
  </si>
  <si>
    <t>Make some relevant links between texts and can make an occasional comparison</t>
  </si>
  <si>
    <t>E</t>
  </si>
  <si>
    <t>D</t>
  </si>
  <si>
    <t>S</t>
  </si>
  <si>
    <t>Step 4</t>
  </si>
  <si>
    <t>Summarise text in a way which is mainly focussed</t>
  </si>
  <si>
    <t>Some of the points are concise, occasionally words and phrases are copied</t>
  </si>
  <si>
    <t>Describe most of what is read, showing an accurate understanding of the text</t>
  </si>
  <si>
    <t>Understand and respond to explicit and implicit meaning</t>
  </si>
  <si>
    <t>Explain how a writer has used structure in the text</t>
  </si>
  <si>
    <t>Examine some words, phrases and grammatical choices made by the writer and attempt to explain these</t>
  </si>
  <si>
    <t>Identifying some techniques where appropriate</t>
  </si>
  <si>
    <t>Selecting references that are able to support own deas and opinions</t>
  </si>
  <si>
    <t>Show ideas and opinions by making relevant links to context</t>
  </si>
  <si>
    <t>Make relevant links and begin to make comparisons between texts</t>
  </si>
  <si>
    <t>English Reading</t>
  </si>
  <si>
    <t>English Writing</t>
  </si>
  <si>
    <t>Step 5</t>
  </si>
  <si>
    <t>Step 6</t>
  </si>
  <si>
    <t>Step 7</t>
  </si>
  <si>
    <t>Step 8</t>
  </si>
  <si>
    <t>Step 9</t>
  </si>
  <si>
    <t>Summarise text in a way which is focussed</t>
  </si>
  <si>
    <t>Many of the points made are concise and own words mostly used</t>
  </si>
  <si>
    <t>Explain what is read, showing an accurate and sometimes deep understanding of the text</t>
  </si>
  <si>
    <t>Understand and respond to explicit information and examine implicit meaning</t>
  </si>
  <si>
    <t>Discuss and explain how a writer has used structure to make the text effective</t>
  </si>
  <si>
    <t>Examine a range of words, phrases and grammatical choices made by the writer and explain the effects of some of these</t>
  </si>
  <si>
    <t>Identifying a range of techniques</t>
  </si>
  <si>
    <t>Selecting short and precise, embeded references to support own ideas and opinions</t>
  </si>
  <si>
    <t>By making relevant links to context, begins to comment on writer's choice</t>
  </si>
  <si>
    <t>Make relevant links and comparisons between texts</t>
  </si>
  <si>
    <t>Summarise texts in a focussed way with most points made clearly and concisely, using own words consistently throughout</t>
  </si>
  <si>
    <t>Summarise texts in a focussed way, with points made clearly and concisely expressed, using own words selectively throughout</t>
  </si>
  <si>
    <t>Summarise texts in a precise way, making points that are clear and concisely expressed, using own workds selectively throughout to give precise meaning</t>
  </si>
  <si>
    <t>Summarise showing clear understanding of 2 texts in a precise way, making points that are clear and concisely expressed, using ambitious words accurately and precisely throughout to give precise meaning.</t>
  </si>
  <si>
    <t xml:space="preserve">Analyse what is read, showing an accurate and detailed understanding of the text. </t>
  </si>
  <si>
    <t xml:space="preserve">Evaluate what is read, sometimes critically, showing an accurate and personal understanding of the text. </t>
  </si>
  <si>
    <t>Critically evaluate what is read, showing a detailed and perceptive understanding of the text.</t>
  </si>
  <si>
    <t xml:space="preserve">Critically evaluate what is read, showing a detailed and perceptive understanding of the text. </t>
  </si>
  <si>
    <t>Understand and analyse thoroughly explicit and implicit meaning.</t>
  </si>
  <si>
    <t>Understand and respond critically with some insight to explicit and implicit meaning.</t>
  </si>
  <si>
    <t>Understand and respond with insight to explicit and implicit information.</t>
  </si>
  <si>
    <t>Discuss and justify how a writer has used structure to make the text effective given its purpose.</t>
  </si>
  <si>
    <t>Analyse and justify how a writer has used structure to make the text effective given its purpose.</t>
  </si>
  <si>
    <t xml:space="preserve">Critically analyse and justify how a writer has used structure to make the text effective. </t>
  </si>
  <si>
    <t>Perceptively analyse and justify how a writer has used structure to make the text effective.</t>
  </si>
  <si>
    <t>Analyse specific words, phrases and grammatical choices made by the writer and confidently explain the effects of these, identifying a wide range of techniques.</t>
  </si>
  <si>
    <t>Analyse specific words, phrase and grammatical choices made by the writer and explore the effects of these in detail, identifying a range of techniques.</t>
  </si>
  <si>
    <t xml:space="preserve">Critically analyse specific words, phrases and grammatical choices made by the writer, explaining the effects of these in detail. </t>
  </si>
  <si>
    <t xml:space="preserve">Perceptively analyse specific words, phrase and grammatical choices made by the writer, speculatively explaining the effects of these in detail. </t>
  </si>
  <si>
    <t>Selecting short and precise, embedded references to support own ideas and opinions that are highly relevant.</t>
  </si>
  <si>
    <t>Show understanding and opinions by selecting illuminating references that are precisely embedded.</t>
  </si>
  <si>
    <t>Show understanding and opinions by selecting multiple illuminating references that are precisely embedded.</t>
  </si>
  <si>
    <t>Make credible and appropriate links and comparisons between texts.</t>
  </si>
  <si>
    <t xml:space="preserve">Make convincing and developed links and comparisons between texts. </t>
  </si>
  <si>
    <t>Make convincing, insightful and fully developed links and comparisons between texts.</t>
  </si>
  <si>
    <t>Make convincing insightful and fully developed links and comparisons between texts.</t>
  </si>
  <si>
    <t>English: Writing</t>
  </si>
  <si>
    <t>Writing for purpose</t>
  </si>
  <si>
    <t>Writing accuracy, fluency and effectiveness</t>
  </si>
  <si>
    <t>Organisation</t>
  </si>
  <si>
    <t>Build on knowledge of grammar including Sentence Structure</t>
  </si>
  <si>
    <t>Consolidate and build on knowledge and use of varied and interesting vocabulary</t>
  </si>
  <si>
    <t>Consolidate and build on knowledge of accurate and appropriate Punctuation</t>
  </si>
  <si>
    <t>HT1</t>
  </si>
  <si>
    <t>HT2</t>
  </si>
  <si>
    <t>HT3</t>
  </si>
  <si>
    <t>HT4</t>
  </si>
  <si>
    <t>HT5</t>
  </si>
  <si>
    <t>HT6</t>
  </si>
  <si>
    <t>Writing is basic</t>
  </si>
  <si>
    <t>Writing is basic, occasionally showing an awareness of the purpose</t>
  </si>
  <si>
    <t>Writing is competent and sometimes shows an awareness of the purpose</t>
  </si>
  <si>
    <t>Writing is competant and shows an awareness of the purpose</t>
  </si>
  <si>
    <t>Writing is coherent and purposeful</t>
  </si>
  <si>
    <t>Writing lacks focus, ideas are communicated simply to the reader</t>
  </si>
  <si>
    <t>Writing is occasionally focussedwith simple and sometimes unclear communication to the reader</t>
  </si>
  <si>
    <t>E2</t>
  </si>
  <si>
    <t>E3</t>
  </si>
  <si>
    <t>Writing is often focused and communication with the reader is competent</t>
  </si>
  <si>
    <t>Writing is mostly focused and communication with the reader is clear and competent</t>
  </si>
  <si>
    <t>Writing is mostly focused and communication with the reader is effective and clear to gain the reader's interest</t>
  </si>
  <si>
    <t>Writing is organised very simply with no or inappropriate paragraphing.</t>
  </si>
  <si>
    <t>Use of simple sentences</t>
  </si>
  <si>
    <t>Inaccuracy or no use of punctuation</t>
  </si>
  <si>
    <t>Use of simple vocabulary</t>
  </si>
  <si>
    <t>Building on knowledge of spelling patterns to increase spelling accuracy</t>
  </si>
  <si>
    <t>Most words spelt inaccurately</t>
  </si>
  <si>
    <t>Spell familiar words with some accuracy</t>
  </si>
  <si>
    <t>Use of familiar vocabulary</t>
  </si>
  <si>
    <t>Uses simple punctuation marks, sometimes accurately</t>
  </si>
  <si>
    <t>Some control over simple sentence structures</t>
  </si>
  <si>
    <t>Writing is organised with the occasional link between paragraphs</t>
  </si>
  <si>
    <t>Use of different sentence types and structures</t>
  </si>
  <si>
    <t>Use of punctuation marks, mostly accurately</t>
  </si>
  <si>
    <t>Use of relevant vocabulary and a selection of words</t>
  </si>
  <si>
    <t>Most spelling of familiar words is accurate</t>
  </si>
  <si>
    <t>Spelling familiar words accurately. Errors with more complex words</t>
  </si>
  <si>
    <t>Use of vocabulary with some ambition to create an effect on the reader</t>
  </si>
  <si>
    <t>Use of competent selection of words and occasional use of linguistic devices</t>
  </si>
  <si>
    <t>Use of a range of punctuation marks to create an effect on the reader. Occasional errors</t>
  </si>
  <si>
    <t>Us of a competent range of sentence types and structures</t>
  </si>
  <si>
    <t>Writing is mostly well-constructed with some effective paragraphing</t>
  </si>
  <si>
    <t>Writing is often well-constructed with appropriate paragraphing</t>
  </si>
  <si>
    <t>Writing is well-constructed with effective paragraphing</t>
  </si>
  <si>
    <t>Use of a competent range of sentence types and structures, varying sentences for meaning</t>
  </si>
  <si>
    <t>Use of a range of punctuation marks to create an effect on the reader. Errors with complex punctuation</t>
  </si>
  <si>
    <t>Use of ambitious vocabulary to create an effect on the reader</t>
  </si>
  <si>
    <t>Use of a good selection of words and linguistic devices</t>
  </si>
  <si>
    <t>Speeling all familiar and most complex words accurately with occasional errors</t>
  </si>
  <si>
    <t>Writing is coherent and purposeful.</t>
  </si>
  <si>
    <t>Writing is ambitious and mostly accomplished.</t>
  </si>
  <si>
    <t>Writing is ambitious and accomplished.</t>
  </si>
  <si>
    <t xml:space="preserve">Writing is convincing and compelling throughout. </t>
  </si>
  <si>
    <t>Writing is focused with effective communication that sustains the reader’s interest.</t>
  </si>
  <si>
    <t>Writing is focused and the reader is communicated to with impact.</t>
  </si>
  <si>
    <t>Writing is sharply focused and the reader is communicated to with impact and influence.</t>
  </si>
  <si>
    <t>Writing is sharply focused and the reader is communicated to with subtlety, sustaining influence</t>
  </si>
  <si>
    <t>Writing is mostly-well constructed with some effective links between paragraphs.</t>
  </si>
  <si>
    <t>Writing is thoughtfully constructed and organised, with effective links between paragraphs.</t>
  </si>
  <si>
    <t>Writing is precisely constructed and organised, with highly effective links between paragraphs.</t>
  </si>
  <si>
    <t>Writing is precisely constructed and organised with seamless links between paragraphs.</t>
  </si>
  <si>
    <t>Use a wide range of sentence types and structures, varying sentences for meaning and effect on the reader.</t>
  </si>
  <si>
    <t>Use an emerging range of complex sentence types and structures, varying sentences for cohesion, meaning and effect.</t>
  </si>
  <si>
    <t>Use a complex range of sentence types and structures, varying sentences precisely for cohesion, meaning and effect.</t>
  </si>
  <si>
    <t>Use a complex range of sentence types and structures with flair, varying sentences precisely for cohesion, meaning and effect.</t>
  </si>
  <si>
    <t>Use of a wide range of punctuation marks to create an effect on the reader with occasional errors in the use of punctuation.</t>
  </si>
  <si>
    <t>Correctly use the full range of punctuation marks to create an effect on the reader with few errors.</t>
  </si>
  <si>
    <t>Correctly and precisely use the full range of punctuation marks to create the intended effect on the reader.</t>
  </si>
  <si>
    <t>Correctly use the full range of punctuation marks to create an effect on the reader.</t>
  </si>
  <si>
    <t>Choose vocabulary deliberately to create an effect on the reader.</t>
  </si>
  <si>
    <t>Use and extensive selection of words and linguistic devices.</t>
  </si>
  <si>
    <t>Use an extensive selection of words and some use of linguistic devices.</t>
  </si>
  <si>
    <t>Choose vocabulary deliberately and precisely to create an effect on the reader.</t>
  </si>
  <si>
    <t xml:space="preserve">Use an extensive selection of words and successful use of linguistic devices. </t>
  </si>
  <si>
    <t xml:space="preserve">Increasingly sophisticated vocabulary and phrasing, chosen for effect. </t>
  </si>
  <si>
    <t>A range of highly apt linguistic devices.</t>
  </si>
  <si>
    <t>Spell a wide range of words accurately throughout, with some errors in irregular and unfamiliar words.</t>
  </si>
  <si>
    <t>Spell an extensive range of words accurately and consistently throughout the writing, including irregular and unfamiliar words.</t>
  </si>
  <si>
    <t>Spell an extensive range of words with a high level of accuracy and consistently throughout the writing, including irregular and unfamiliar words.</t>
  </si>
  <si>
    <t>Spell all familiar and most complex word accurately.</t>
  </si>
  <si>
    <t>D3</t>
  </si>
  <si>
    <t>E1</t>
  </si>
  <si>
    <t>D1</t>
  </si>
  <si>
    <t>S1</t>
  </si>
  <si>
    <t>D2</t>
  </si>
  <si>
    <t>S2</t>
  </si>
  <si>
    <t>S3</t>
  </si>
  <si>
    <t>E4</t>
  </si>
  <si>
    <t>D4</t>
  </si>
  <si>
    <t>S4</t>
  </si>
  <si>
    <t>E5</t>
  </si>
  <si>
    <t>D5</t>
  </si>
  <si>
    <t>S5</t>
  </si>
  <si>
    <t>E6</t>
  </si>
  <si>
    <t>D6</t>
  </si>
  <si>
    <t>S6</t>
  </si>
  <si>
    <t>E7</t>
  </si>
  <si>
    <t>D7</t>
  </si>
  <si>
    <t>S7</t>
  </si>
  <si>
    <t>E8</t>
  </si>
  <si>
    <t>D8</t>
  </si>
  <si>
    <t>S8</t>
  </si>
  <si>
    <t>E9</t>
  </si>
  <si>
    <t>D9</t>
  </si>
  <si>
    <t>S9</t>
  </si>
  <si>
    <t>Sub Levels of Progress</t>
  </si>
  <si>
    <t>Baseline</t>
  </si>
  <si>
    <t>Making Expected Progress</t>
  </si>
  <si>
    <t>Making Progress (Basic)</t>
  </si>
  <si>
    <t>Outcomes</t>
  </si>
  <si>
    <t>Exceeding Expected Progress (Basic)</t>
  </si>
  <si>
    <t>Exceeding Expected Progress</t>
  </si>
  <si>
    <t>Progress</t>
  </si>
  <si>
    <t>Maths</t>
  </si>
  <si>
    <t>Science: Scientific Methods</t>
  </si>
  <si>
    <t>Ask Questions based on behaviour of the world</t>
  </si>
  <si>
    <t>Experimental Skills and investigation</t>
  </si>
  <si>
    <t>Measurement</t>
  </si>
  <si>
    <t>Scientific Attributes</t>
  </si>
  <si>
    <t>Analysis and Evaluation</t>
  </si>
  <si>
    <t>State some theories built on evidence</t>
  </si>
  <si>
    <t>Conduct experiments to test predictions</t>
  </si>
  <si>
    <t>Identify some hazards</t>
  </si>
  <si>
    <t>Make and record simple observations in a table</t>
  </si>
  <si>
    <t>Make predictions using scientific language and understanding</t>
  </si>
  <si>
    <t>Correctly use some SI units</t>
  </si>
  <si>
    <t>Name some chemicals and some SI units</t>
  </si>
  <si>
    <t>Science: Biology</t>
  </si>
  <si>
    <t>State what cells are</t>
  </si>
  <si>
    <t>Name equipment used to view cells</t>
  </si>
  <si>
    <t>Cells</t>
  </si>
  <si>
    <t>Gas Exchange/Respiration</t>
  </si>
  <si>
    <t>Name organs involved</t>
  </si>
  <si>
    <t>Inheritance</t>
  </si>
  <si>
    <t>State that there is variance within and between species</t>
  </si>
  <si>
    <t>Nutrition/Health</t>
  </si>
  <si>
    <t>List the contents of a balanced diet and name digestive organs</t>
  </si>
  <si>
    <t>Photosynthesis</t>
  </si>
  <si>
    <t>State that plants gain nutrients and water from soil via roots</t>
  </si>
  <si>
    <t>Ecosystems</t>
  </si>
  <si>
    <t>Recognise that all organisms in an ecosystem may affect each other; are affected by their environment</t>
  </si>
  <si>
    <t>Reproduction</t>
  </si>
  <si>
    <t>Name organs of plant and human reproductive system</t>
  </si>
  <si>
    <t>Musculoskeletal</t>
  </si>
  <si>
    <t>State that some muscles are stronger than others</t>
  </si>
  <si>
    <t>List the main parts of a cell</t>
  </si>
  <si>
    <t>Name some tissues and organs</t>
  </si>
  <si>
    <t>Name some tissues involved</t>
  </si>
  <si>
    <t>State that genetic information is inherited</t>
  </si>
  <si>
    <t>Simply describe the function of digestive organs</t>
  </si>
  <si>
    <t>State that most life depends on photosynthesis</t>
  </si>
  <si>
    <t>Describe how numbers of one organism can affect another</t>
  </si>
  <si>
    <t>Simply describe functions of organs in the human and plant reproductive system</t>
  </si>
  <si>
    <t>Identify system parts</t>
  </si>
  <si>
    <t>Identify parts of cells from a diagram</t>
  </si>
  <si>
    <t>Draw cells viewed by light microscope</t>
  </si>
  <si>
    <t>State that diffusion moves substances in/out of cells</t>
  </si>
  <si>
    <t>Describe organisation of multicellular organisms</t>
  </si>
  <si>
    <t>Identify adaptations of unicellular organisms</t>
  </si>
  <si>
    <t>Compare animal and plant cells</t>
  </si>
  <si>
    <t>Label a diagram of the human gas exchange system</t>
  </si>
  <si>
    <t>Name two types of respiration</t>
  </si>
  <si>
    <t>Simply describe heredity; recognise that variation allows some individuals to compete better</t>
  </si>
  <si>
    <t>Describe what happens during breathing</t>
  </si>
  <si>
    <t>State that respiration releases energy from food</t>
  </si>
  <si>
    <t>Describe the impact of exercise, asthma and smoking on the system, and the role of stomata in leaves</t>
  </si>
  <si>
    <t>State the difference between aerobic and anaerobic in terms of oxygen requirements, reactants and prodicts</t>
  </si>
  <si>
    <t>Describe how variation is caused and what a gene bank is</t>
  </si>
  <si>
    <t>Explain how variation can be continuous or discontinuous, and how competition can lead to extinction</t>
  </si>
  <si>
    <t>Describe the roll of food groups and the function of digestive organs</t>
  </si>
  <si>
    <t>List effects of recreational drugs</t>
  </si>
  <si>
    <t>Describe the effects of recreational drugs on behaviour, life and health</t>
  </si>
  <si>
    <t>Explain the consequences of an unbalanced diet</t>
  </si>
  <si>
    <t>State that plants make glucose in leaves by Photosynthesis</t>
  </si>
  <si>
    <t>List reactants and products</t>
  </si>
  <si>
    <t>Make and interpret simple food chains</t>
  </si>
  <si>
    <t>Describe how organisms can be affected by their environments</t>
  </si>
  <si>
    <t>Explain how organisms are adapted to their environment, and construct and interpret food webs</t>
  </si>
  <si>
    <t>Describe stages of pregnancy and birth in animals</t>
  </si>
  <si>
    <t>Describe plant reproduction and methods of seed dispersal</t>
  </si>
  <si>
    <t>Describe stages of the menstrual cycle and explain role of gametes in fertilisation</t>
  </si>
  <si>
    <t>Describe functions of system parts</t>
  </si>
  <si>
    <t>Explain why some muscles need to be stronger than others, and how to measure forces from muscles</t>
  </si>
  <si>
    <t>Explain how parts of the system work together</t>
  </si>
  <si>
    <t>Explain the adaptations of plant and animal cells</t>
  </si>
  <si>
    <t>Decsribe diffusion and the function of organelles</t>
  </si>
  <si>
    <t>Explain adaptations of structures in the human gas exchange system</t>
  </si>
  <si>
    <t>Describe applications of respiration, such as fermentation and write word equations for both types</t>
  </si>
  <si>
    <t>Describe the roles of DNA, genes and chromosomes in heredity</t>
  </si>
  <si>
    <t>Explain the role of digestive enzymes and how plants gain their nutrition</t>
  </si>
  <si>
    <t>Explain the effects of recreational drug and substance misuse</t>
  </si>
  <si>
    <t>Describe leaf adaptations including the role of stomata, and state the word equation for photosynthesis</t>
  </si>
  <si>
    <t>Quantitively investigate seed dispersal mechanisms</t>
  </si>
  <si>
    <t>Explain how antagonistic muscle pairs work</t>
  </si>
  <si>
    <t>Suggest what affects rate of diffusion</t>
  </si>
  <si>
    <t>Explain how ventilation occurs with reference to pressure changes and lung volume</t>
  </si>
  <si>
    <t>Evaluate implication ofr organisms of both based on reactants and products</t>
  </si>
  <si>
    <t>Apply knowledge of genetics to explain the role of gene banks</t>
  </si>
  <si>
    <t>Link adaptations of the human gas exchange system to their functions</t>
  </si>
  <si>
    <t>Compare/contrast aerobic and anaerobic respiration.</t>
  </si>
  <si>
    <t>Explain how variation and environmental pressures lead to evolution.</t>
  </si>
  <si>
    <t>Discuss benefits of gut bacteria, and link adaptations and functions of digestive organs.</t>
  </si>
  <si>
    <t>Evaluate the effects of recreational drugs</t>
  </si>
  <si>
    <t>Explain how changes in numbers of one organism affect another, referencing competition and predation.</t>
  </si>
  <si>
    <t xml:space="preserve">Link importance of photosynthesis to atmospheric </t>
  </si>
  <si>
    <t>Interpret data and evaluate impact of effects of exercise, asthma and smoking on the system</t>
  </si>
  <si>
    <t>Discuss the roles of Watson, Crick, Franklin and Wilkins, in discovering DNA’s structure</t>
  </si>
  <si>
    <t>Calculate energy requirements of a healthy diet</t>
  </si>
  <si>
    <t>Discuss importance of insect pollination to human food security</t>
  </si>
  <si>
    <t>Evaluate impact of humans on other organisms with reference to accumulation of toxic materials</t>
  </si>
  <si>
    <t>Evaluate infertility treatments</t>
  </si>
  <si>
    <t>Makes links between menstrual cycle, fertilisation and fertility</t>
  </si>
  <si>
    <t>Explain why most life depends on photosynthesis</t>
  </si>
  <si>
    <t>Discuss impact of maternal lifestyle on the foetus</t>
  </si>
  <si>
    <t>Suggest how artificial parts may affect an individual</t>
  </si>
  <si>
    <t>Describe safety precautions and sampling techniques</t>
  </si>
  <si>
    <t>Follow instructions to use appropriate techniques, apparatus and material to conduct scientific investigations</t>
  </si>
  <si>
    <t>Identify variables in an investigation</t>
  </si>
  <si>
    <t>Explain the importance of sampling techniques and control variables</t>
  </si>
  <si>
    <t>Interpret observations and data to identify more complex patterns</t>
  </si>
  <si>
    <t>Accurately name come chemical products when given reactants</t>
  </si>
  <si>
    <t>Conduct basic calculations on data such as mode, median and mean</t>
  </si>
  <si>
    <t>Use simple equations to calculate new results from experimental data</t>
  </si>
  <si>
    <t>Describe some safety precautions during scientific experiments</t>
  </si>
  <si>
    <t>Define accuracy, precision, repeatability, reproducibility and objectivity</t>
  </si>
  <si>
    <t>Perform simple calculations</t>
  </si>
  <si>
    <t>Identify simple patterns and trends in data</t>
  </si>
  <si>
    <t>State simple conclusions</t>
  </si>
  <si>
    <t>Present data using a bar graph</t>
  </si>
  <si>
    <t>Describe random and systematic error</t>
  </si>
  <si>
    <t>Present experimental data using a graph</t>
  </si>
  <si>
    <t>Explain random and sytematic error</t>
  </si>
  <si>
    <t>Select and apply appropriate sampling techniques</t>
  </si>
  <si>
    <t>Explain the importance of SI units</t>
  </si>
  <si>
    <t>Describe how to improve accuracy, precision, repeatability, reproducibility and objectivity</t>
  </si>
  <si>
    <t>Can explain the importance of sampling techniques and control variables</t>
  </si>
  <si>
    <t>Can accurately make and record observations and measurements using rounding and decimals</t>
  </si>
  <si>
    <t>Make more complex and quantitative predictions using scientific knowledge and understanding</t>
  </si>
  <si>
    <t>Evaluate risks and hazards to plan a safe scientific investigation</t>
  </si>
  <si>
    <t>Write reasoned explanations of the conclusion based on the experimental data</t>
  </si>
  <si>
    <t>Evaluate data with reference to potential sources of random and systematic error. Evaluate the reliability of methods in detail</t>
  </si>
  <si>
    <t>Evaluate the reliability of methods in detail</t>
  </si>
  <si>
    <t>Suggest further questions that may arise from results of investigations, and data analysis and evaluation</t>
  </si>
  <si>
    <t>x</t>
  </si>
  <si>
    <t>Science: Chemistry</t>
  </si>
  <si>
    <t>Atoms, Elements, Compounds</t>
  </si>
  <si>
    <t>Chemical Reactions</t>
  </si>
  <si>
    <t>Materials/Energetics</t>
  </si>
  <si>
    <t>Pure and Impure Substances</t>
  </si>
  <si>
    <t>The Earth and The Atmosphere</t>
  </si>
  <si>
    <t>The Particulate Nature of Matter</t>
  </si>
  <si>
    <t>The Periodic Table</t>
  </si>
  <si>
    <t>Can recognise that all matter is made of atoms</t>
  </si>
  <si>
    <t>Recognises that an atomic model can represent elements using chemical reactions</t>
  </si>
  <si>
    <t>List examples of atoms, elements and compounds, and label the subatomic particles of a simple atomic model</t>
  </si>
  <si>
    <t>State that mass is conserved during changes of state and chemical reactions</t>
  </si>
  <si>
    <t>Explain the differences between atoms, elements and compunds</t>
  </si>
  <si>
    <t>Recognise that different acids and alkalis have different strengths and indicators are used to show this</t>
  </si>
  <si>
    <t>State that during chemical reactions reactants become products</t>
  </si>
  <si>
    <t>Describe the difference between chemical and physical changes, and can simply describe different types of chemical reactions</t>
  </si>
  <si>
    <t>Describe how to use universal indicator to find the strength of an acid or an alkali</t>
  </si>
  <si>
    <t>State that during chemical reactions atoms are rearranged in order for reactants to become products</t>
  </si>
  <si>
    <t>Name some ways to speed up chemical reactions</t>
  </si>
  <si>
    <t>Describe neutralisation, combustion, thermal decomposition, oxidation, displacement and the react of metals and acids as examples of chemical reactions</t>
  </si>
  <si>
    <t>Represent chemical reactions using word equations</t>
  </si>
  <si>
    <t>Recognise that different materials have different properties</t>
  </si>
  <si>
    <t>State that some materials (particularly metals) are more reactive than others</t>
  </si>
  <si>
    <t>State that during changes of state, there are energy changes</t>
  </si>
  <si>
    <t>Describe some properties of different materials eg: ceramics, polymers and composites</t>
  </si>
  <si>
    <t>State that during chemical reactions, energy may be released or absorbed</t>
  </si>
  <si>
    <t>Describe the reactivity series</t>
  </si>
  <si>
    <t>Describe that during chemical reactions surroundings may increase or decrease in temperature</t>
  </si>
  <si>
    <t>Describe simple displacement reactions when given the order of metals and carbon in the reactivity room</t>
  </si>
  <si>
    <t>Describe changes of states with reference to energy changes</t>
  </si>
  <si>
    <t>List some mixtures</t>
  </si>
  <si>
    <t>Describe what a pure substance is, and what a mixture is</t>
  </si>
  <si>
    <t>Identify simple techniques for separating mixtures</t>
  </si>
  <si>
    <t>Simply describe how particles may move through a fluid by diffusion</t>
  </si>
  <si>
    <t>Select appropriate simple techniques for separating given mixtures</t>
  </si>
  <si>
    <t>Describe difussion in terms of the particle model</t>
  </si>
  <si>
    <t>Describe how to separate mixtures</t>
  </si>
  <si>
    <t>Describe how impurities may affect boling and melting points of impure substances</t>
  </si>
  <si>
    <t>Know that humans sue the Earth as a source of resources and these are limited</t>
  </si>
  <si>
    <t>Know that there are different types of rock</t>
  </si>
  <si>
    <t>List human activities that impact on the climate</t>
  </si>
  <si>
    <t>List the parts that make up the three different types of rocks</t>
  </si>
  <si>
    <t>Name some resources that humans use from the Earth</t>
  </si>
  <si>
    <t>Name the main elements in the atmosphere and Earth, including carbon based compounds</t>
  </si>
  <si>
    <t>Describe that the Earth’s resources are limited and identify the parts which make up the structure of the Earth</t>
  </si>
  <si>
    <t>Describe the composition and structure of the atmosphere, and describe ways that human activities impact on climate</t>
  </si>
  <si>
    <t>Describe the carbon cycle and the impact of human activity on it</t>
  </si>
  <si>
    <t>Describe the rock cycle and how different types of rock are formed</t>
  </si>
  <si>
    <t>Name three states of matter and list the changes of state</t>
  </si>
  <si>
    <t>Describe the properties of the three states and represent with particle diagrams</t>
  </si>
  <si>
    <t>Describe how changes of states may occur</t>
  </si>
  <si>
    <t>Describe the properties of the three states of matter with reference to the particle model</t>
  </si>
  <si>
    <t>Explain the properties of the three states of matter with reference to the particle mode</t>
  </si>
  <si>
    <t>Know that all elements currently known may be found listed on the Periodic Table</t>
  </si>
  <si>
    <t>List the properties of metals and non-metals and identify where metals, non-metals, periods and groups can be found on the periodic table</t>
  </si>
  <si>
    <t>State that the modern Periodic Table was developed by Mendeleev and state that elements in the same group of the Period Table will have similar patterns in reactions</t>
  </si>
  <si>
    <t>Describe that elements with similar physical and chemical properties are grouped together</t>
  </si>
  <si>
    <t>Describe the patterns of reactivity for group 1 and Group 7</t>
  </si>
  <si>
    <t>Describe how the properties of metals and non-metals make them suitable for different uses</t>
  </si>
  <si>
    <t>Describe how metal oxides react with water</t>
  </si>
  <si>
    <t>Describe the changes that Mendeleev made when he developed the modern Periodic Table</t>
  </si>
  <si>
    <t>Represent compounds using chemical formulae</t>
  </si>
  <si>
    <t>Explain why mass is conserved during the changes of state and chemical reactions</t>
  </si>
  <si>
    <t>Describe factors that affect reaction rate with reference to particles and collisions and represent chemical reactions using formulae and symbol equations</t>
  </si>
  <si>
    <t>Explain the conditions and uses of neutralisation, combustion, thermal decomposition, oxidation, displacement and the reaction of metals and acids, as examples of chemical reactions</t>
  </si>
  <si>
    <t>Explain how collisions are random and must be successful in order for a reaction to occur</t>
  </si>
  <si>
    <t>Explain the differences in properties of different materials with reference to their structure and link uses to their properties</t>
  </si>
  <si>
    <t>Explain the changes of states with reference to energy changes</t>
  </si>
  <si>
    <t>Explain how metals can be obtained from metal oxides using carbon, when given the reactivity series</t>
  </si>
  <si>
    <t>Explain the changes of state with reference to amounts of energy of particles and whether a chemical reaction is exothermic or endothermic</t>
  </si>
  <si>
    <t>Discuss and suggest methods that may be used to extract metals more reactive than others</t>
  </si>
  <si>
    <t>Science: Physics</t>
  </si>
  <si>
    <t>Explain how simple techniques for separating mixtures work</t>
  </si>
  <si>
    <t>Identify pure and impure substances from data</t>
  </si>
  <si>
    <t>Describe dissolving with reference to particles</t>
  </si>
  <si>
    <t>Suggest some applications for making substances impure</t>
  </si>
  <si>
    <t>Suggest how the rate of diffusion may be affected</t>
  </si>
  <si>
    <t>Suggest methods to conserve resources and reduce the level of carbon dioxide in the atmosphere</t>
  </si>
  <si>
    <t>Explain the factors that may affect the apperance and properties of rocks</t>
  </si>
  <si>
    <t>Discuss the efficacy of recycling</t>
  </si>
  <si>
    <t>Link the formation of rocks together to describe and explain the rock cycle in detail</t>
  </si>
  <si>
    <t>Describe gas pressure with reference to particles</t>
  </si>
  <si>
    <t>Explain how pressure in gases may change</t>
  </si>
  <si>
    <t>Explain how metals and non-metals react with water using word equations and explain some of the properties of metals and non-metals with reference to their structure</t>
  </si>
  <si>
    <t>Explain why Mendeleev made the changes he did when developing the modern Periodic Table</t>
  </si>
  <si>
    <t>Explain how metals and non-metals react with water using symbol equations, recognising the patterns and chemical forms which result in the solution being either acidic or alkaline</t>
  </si>
  <si>
    <t>Link group number and electron structure to explain the patterns of reactivity for Group 1 and Group 7 in the Periodic Table</t>
  </si>
  <si>
    <t>Energy</t>
  </si>
  <si>
    <t>Motion and Forces</t>
  </si>
  <si>
    <t>Waves</t>
  </si>
  <si>
    <t>Electricity and Electromagnetism</t>
  </si>
  <si>
    <t>Space</t>
  </si>
  <si>
    <t>Pressure in Fluids</t>
  </si>
  <si>
    <t>Recognise what energy is and where it is stored</t>
  </si>
  <si>
    <t>Know that appliances have power ratings (W, kW)</t>
  </si>
  <si>
    <t>Use a thermometer</t>
  </si>
  <si>
    <t>List energy resources and stores</t>
  </si>
  <si>
    <t>Recognise that energy is conserved or transferred, and that heat is conserved or transferred</t>
  </si>
  <si>
    <t>That heat is trasnferred by convection, conduction, radiation and insulators</t>
  </si>
  <si>
    <t>Describe what higher power rating means</t>
  </si>
  <si>
    <t>Describe situations where energy is transferred, wasted and dissipated</t>
  </si>
  <si>
    <t>Recall forms of potential energy</t>
  </si>
  <si>
    <t>Describe applications of thermal insulators</t>
  </si>
  <si>
    <t>Describe different energy resources</t>
  </si>
  <si>
    <t>Explain the effect of a higher power rating on cost, and how to reduce energy waste</t>
  </si>
  <si>
    <t>Describe conduction, convectionm radiation and expansion</t>
  </si>
  <si>
    <t>Calculate and compare energy values of food</t>
  </si>
  <si>
    <t>Explain how almost all energy comes from the sun; calculate energy efficiency</t>
  </si>
  <si>
    <t>Explain conduction in terms of particles, convection and radiation</t>
  </si>
  <si>
    <t>State what speed ism name some forces and their effects</t>
  </si>
  <si>
    <t>Describe simple changes in motion</t>
  </si>
  <si>
    <t>List some forces and state what movement is</t>
  </si>
  <si>
    <t>Describe changes in relative motion</t>
  </si>
  <si>
    <t>Describe the effects of forces and friction</t>
  </si>
  <si>
    <t>Use force arrows; identify if a force is contact or non-contact</t>
  </si>
  <si>
    <t>Explain what affects an object's speed</t>
  </si>
  <si>
    <t>Describe balanced and resultant forces, moments, the effects of air and water resistance and Hooke's Law</t>
  </si>
  <si>
    <t>Calculate average speed</t>
  </si>
  <si>
    <t>Explain when a force is balanced or unbalanced; describe levers</t>
  </si>
  <si>
    <t>Explain ways to reduce or increase friction, and air or water resistance</t>
  </si>
  <si>
    <t>Know where the term 'speed of light' originates from; identify objects that come from images</t>
  </si>
  <si>
    <t>State how sound is produced, that it cannot travel in a vacuum</t>
  </si>
  <si>
    <t>State what waves can travel through</t>
  </si>
  <si>
    <t>Identify parts of the eye</t>
  </si>
  <si>
    <t>State that sound waves are longitudinal</t>
  </si>
  <si>
    <t>Name some types of waves. State the law of relfection</t>
  </si>
  <si>
    <t>Give some examples of when light is absorbed or reflected</t>
  </si>
  <si>
    <t>State the functions of parts of the human eye; recognise a longitudinal wave, frequency and auditory range</t>
  </si>
  <si>
    <t>Describe absorption dispersion, reflection, refraction and how we see colours</t>
  </si>
  <si>
    <t>Recognise relfection, refraction, absorption, the light spectrum and what convex lenses do</t>
  </si>
  <si>
    <t>Draw ray diagrams; recognise superposition</t>
  </si>
  <si>
    <t>Describe the reflection of an observed wave in water; describe echoes and applications of absorbing sound</t>
  </si>
  <si>
    <t>Label compressions and rarefactions</t>
  </si>
  <si>
    <t>Describe how light behaves in relation to different materials and how to make secondary colours of light</t>
  </si>
  <si>
    <t>Describe traverse waves with reference to oscillations and energy</t>
  </si>
  <si>
    <t>Describe sonar, ultrasound and echolocation</t>
  </si>
  <si>
    <t>Recall that circuits must be complete</t>
  </si>
  <si>
    <t>Know the units for current, resistance, and potential types of magnets</t>
  </si>
  <si>
    <t>Know how poles behave</t>
  </si>
  <si>
    <t>Name the three magnetic materials</t>
  </si>
  <si>
    <t>State what p.d does, and that current in a series circuit does not change</t>
  </si>
  <si>
    <t>Identify series and parallel circuits</t>
  </si>
  <si>
    <t>Name component symbols</t>
  </si>
  <si>
    <t>List uses of electromagnets and recognise how they work</t>
  </si>
  <si>
    <t>State the effect of a higher p.d on a bulb and that p.d in series</t>
  </si>
  <si>
    <t>Describe electrical current and how to connect an ammeter</t>
  </si>
  <si>
    <t>Describe resistance and direct current</t>
  </si>
  <si>
    <t>Describe parallel circuits</t>
  </si>
  <si>
    <t>Describe how to connect a voltmeter</t>
  </si>
  <si>
    <t>Describe the effects of increased resistance</t>
  </si>
  <si>
    <t>Identify the direction of the current flow; show the direction of the field lines</t>
  </si>
  <si>
    <t>Descrbe Earth and compasses as examples of magnets</t>
  </si>
  <si>
    <t>Describe p.d in a parallel circuit</t>
  </si>
  <si>
    <t>Calculate current or resistance. Describe temporary and permanent magnets, and strength and distance of field lines</t>
  </si>
  <si>
    <t>Describe how to make an electromagnet and increase its strength</t>
  </si>
  <si>
    <t>Describe electrostatic forces as affecting objects inside the electric field of a charged object</t>
  </si>
  <si>
    <t>Explain why objects attract or repel</t>
  </si>
  <si>
    <t>State length of a day. Month and year</t>
  </si>
  <si>
    <t>Know that gravity always pulls towards the centre of an object</t>
  </si>
  <si>
    <t>List planets and seasons in order</t>
  </si>
  <si>
    <t>Identify what gravity does</t>
  </si>
  <si>
    <t>State that the Earth is tilted on its axis and state what days and years are caused by</t>
  </si>
  <si>
    <t>Describe the solar system as the planets, asteroids and comets orbiting the sun</t>
  </si>
  <si>
    <t>Describe celestial bodies in order of size</t>
  </si>
  <si>
    <t>Describe and calculate weight</t>
  </si>
  <si>
    <t>Calculate pressure and density</t>
  </si>
  <si>
    <t>Describe how the seasons are caused</t>
  </si>
  <si>
    <t>Describe factors affectig the size of gravity</t>
  </si>
  <si>
    <t>Explain the exisstence of a leap year</t>
  </si>
  <si>
    <t>Use the particle model to explain states and state changes, including the arrangement of particles shape and density and diffusion</t>
  </si>
  <si>
    <t>Explain physical changes in terms of conservation of material, mass and reversibility</t>
  </si>
  <si>
    <t>Describe how floating or sinking iis dependent on density</t>
  </si>
  <si>
    <t>Explain some applications of changing pressure</t>
  </si>
  <si>
    <t>Compare energy resources and efficiency</t>
  </si>
  <si>
    <t>Calculate cost of electricity</t>
  </si>
  <si>
    <t>Explain radiation in terms of waves, and convection in terms of particles</t>
  </si>
  <si>
    <t>Calculate electrical power and energy transferred</t>
  </si>
  <si>
    <t>Explain expansion in terms of particles</t>
  </si>
  <si>
    <t>Use scientific principles to suggest suitability of energy resources. Evaluate energy efficiency</t>
  </si>
  <si>
    <t>Discuss how all materials have a store of energy inside them</t>
  </si>
  <si>
    <t>Interpret block and Sankey diagrams</t>
  </si>
  <si>
    <t>Justify suggestions about suitability of energy resources</t>
  </si>
  <si>
    <t>Suggest how convection, conduction and radiation may be changed</t>
  </si>
  <si>
    <t>Suggest why thermal insulators work</t>
  </si>
  <si>
    <t>Interpret distance-time graphs</t>
  </si>
  <si>
    <t>Calculate resultant force</t>
  </si>
  <si>
    <t>Explain how simply machines multiply force</t>
  </si>
  <si>
    <t>Explain effects of oppostite moments</t>
  </si>
  <si>
    <t>Discuss applications of friction</t>
  </si>
  <si>
    <t>Interpret distance-time graphs to calculate speed</t>
  </si>
  <si>
    <t>Calclate moments</t>
  </si>
  <si>
    <t>Claulate resultant moments. Calculate extension</t>
  </si>
  <si>
    <t>Interpret resultant forces to predict</t>
  </si>
  <si>
    <t>Apply Hooke's Law to force meters</t>
  </si>
  <si>
    <t>Apply knowledge to explain the work done and changes of energy on deformation</t>
  </si>
  <si>
    <t>Describe how pinhole cmeras, eyes and convex lenses work</t>
  </si>
  <si>
    <t>Describe colours of light in terms of frequency</t>
  </si>
  <si>
    <t>Explain that light as a traverse EM wave; describe the superposition</t>
  </si>
  <si>
    <t>Explain how sound travels with reference to particles</t>
  </si>
  <si>
    <t>Compare light waves and waves in matter</t>
  </si>
  <si>
    <t>Compare eyes and cameras</t>
  </si>
  <si>
    <t>Describe how sound waves transfer information if converted to electrical signals</t>
  </si>
  <si>
    <t>Explain how colour blindness occurs with reference to rods and cones</t>
  </si>
  <si>
    <t>Explain how we see different colours in different coloured light</t>
  </si>
  <si>
    <t>Explain dispersion with reference to wave speed</t>
  </si>
  <si>
    <t>Explain why sound is a longitudinal wave with reference to the direction of vibrations and energy</t>
  </si>
  <si>
    <t>Explain refraction with reference to particles and the speed of light</t>
  </si>
  <si>
    <t>Link the equation for speed to the application of sound waves</t>
  </si>
  <si>
    <t>Describe how a bar magnet inside an electromagnet field moves</t>
  </si>
  <si>
    <t>Find the shape of a magnetic field</t>
  </si>
  <si>
    <t>Explain static electricity in terms of movement of electrons</t>
  </si>
  <si>
    <t>Calculate quantities by rearranging equations</t>
  </si>
  <si>
    <t>Discuss resistance in terms of conductors and insulators. Link conduction s and insulation with atomic structure</t>
  </si>
  <si>
    <t>Describe magnetic induction and motors</t>
  </si>
  <si>
    <t>Discuss application of static electricity</t>
  </si>
  <si>
    <t>Explain the difference and reason for electrical current and electron flow</t>
  </si>
  <si>
    <t>Suggest applications for materials of higher or lower resistance</t>
  </si>
  <si>
    <t>Explain attraction and repulsion in terms of the direction of field lines</t>
  </si>
  <si>
    <t>Describe rogue waves</t>
  </si>
  <si>
    <t>Link electric current to the structure of atoms</t>
  </si>
  <si>
    <t>Explain why the geographical north pole of the Earth is actually a magnetic south pole</t>
  </si>
  <si>
    <t>Explain electrostatic force attraction by induction of charge</t>
  </si>
  <si>
    <t>Explain that our Sun is a star and that there are other stars and solar systems in our galaxy and other galaxies in the Universe</t>
  </si>
  <si>
    <t>Explain how the different seasons occur with reference to the tilt of the Earth and proximity to the sun</t>
  </si>
  <si>
    <t>Explain the difference between a calendar and a lunar month; explain light years</t>
  </si>
  <si>
    <t>Link knowledge of light waves to explain how light and heat energy travels to Earth from the Sun</t>
  </si>
  <si>
    <t>Apply knowledge of the seasons in the northern hemisphere to explain why the southern hemisphere experiences seasons differently</t>
  </si>
  <si>
    <t>Calculate weight</t>
  </si>
  <si>
    <t>Explain the effect of temperature on the motion and spacing of particles</t>
  </si>
  <si>
    <t>Explain how pressure in liquids results in upthrust, allowing some objects to float</t>
  </si>
  <si>
    <t>Explain the effects of pressure in terms of particles</t>
  </si>
  <si>
    <t>Compare solids, liquids and gases with reference to density difference</t>
  </si>
  <si>
    <t>Discuss applications of changing pressure</t>
  </si>
  <si>
    <t>Use calculations of density to predict whether an object will float or sink</t>
  </si>
  <si>
    <t>Apply knowledge of physical changes and particles in explaining Brownian motion</t>
  </si>
  <si>
    <t>Number</t>
  </si>
  <si>
    <t>Calculations</t>
  </si>
  <si>
    <t>Using and Applying</t>
  </si>
  <si>
    <t>Geomotry</t>
  </si>
  <si>
    <t>Probability and Statistics</t>
  </si>
  <si>
    <t>Algebra</t>
  </si>
  <si>
    <t>Understand place value in numbers up to 1000</t>
  </si>
  <si>
    <t>Use place value to make approximations</t>
  </si>
  <si>
    <t>Recognise negative numbers in contexts such as temperature</t>
  </si>
  <si>
    <t>Use simple fractions and recognise when two simple fractions are equivalent</t>
  </si>
  <si>
    <t>Begin to use decimal notation in contexts such as money</t>
  </si>
  <si>
    <t>Describe number patterns</t>
  </si>
  <si>
    <t>Understand relationships, i.e multiple, factor and square</t>
  </si>
  <si>
    <t>Use place value to multiply and divide whole numbers by 10 or 100</t>
  </si>
  <si>
    <t>Use simple fractions and percentages</t>
  </si>
  <si>
    <t>Order decimals to three decimal places</t>
  </si>
  <si>
    <t>Begin to understand simple ratio</t>
  </si>
  <si>
    <t>Round decimals to nearest decimal place and order negatives</t>
  </si>
  <si>
    <t>Recognise and use number patterns and relationships</t>
  </si>
  <si>
    <t>Find equivalent fractions, and order fractions and decimals</t>
  </si>
  <si>
    <t>Cancel fractions</t>
  </si>
  <si>
    <t>Understand simple ratio</t>
  </si>
  <si>
    <t>Use the equivalence of fractions, decimals and percentages to compare proportions</t>
  </si>
  <si>
    <t>Derive associated division facts from known multiplication facts</t>
  </si>
  <si>
    <t>Add and subtract two digit numbers mentally</t>
  </si>
  <si>
    <t>Add and subtract three digit numbers using written method</t>
  </si>
  <si>
    <t xml:space="preserve">x /÷ </t>
  </si>
  <si>
    <t>x /÷ 2 digit numbers by 2, 3, 4 or 5 and 10 with remainders</t>
  </si>
  <si>
    <t>Use mental recall of + and - to 20 with larger number problems</t>
  </si>
  <si>
    <t>Solve whole number problems including x /÷ that may have remainders</t>
  </si>
  <si>
    <t>Use a range of mental methods of computation with all operations</t>
  </si>
  <si>
    <t>Recall multiplication facts up to 10 x 10, and corresponding division facts</t>
  </si>
  <si>
    <t>Addition and subtraction, and short multiplication and division</t>
  </si>
  <si>
    <t>Multiply a simple decimal by a single digit</t>
  </si>
  <si>
    <t>Check the reaonableness of results, and size of numbers</t>
  </si>
  <si>
    <t>Use a calculator where appropriate for  fractions/percentages</t>
  </si>
  <si>
    <t>Solve negative number problems</t>
  </si>
  <si>
    <t>Solve simple problems involving ratio and direct proportion</t>
  </si>
  <si>
    <t>Use inverse operations and approx.  to check answers</t>
  </si>
  <si>
    <t>Calculate including + - x ÷ ( ) with decimals to 2 decimal places</t>
  </si>
  <si>
    <t>Non-calculator method to multiple 3 digit by 2 digit</t>
  </si>
  <si>
    <t>Calculate percentages and percentage increase or decrease</t>
  </si>
  <si>
    <t>Solve problems involving ratio (2 or more parts) and direct proportion</t>
  </si>
  <si>
    <t>Use proportion to solve problem, choosing correct numbers as 100%, or whole</t>
  </si>
  <si>
    <t>Add/subtract fractions, fractions of quantities, multiply/divide an integer by a fraction</t>
  </si>
  <si>
    <t>Calculate proportional change using multiplicative methods</t>
  </si>
  <si>
    <t>Understand the effects of x /÷ by numbers between 0 and 1</t>
  </si>
  <si>
    <t>Add, subtract, multiply and divide fractions</t>
  </si>
  <si>
    <t>Make and justify estimates and approximations</t>
  </si>
  <si>
    <t>Use a calculator efficiently and appropriately</t>
  </si>
  <si>
    <t>Select the mathematics they use in a wider range of classroom activities</t>
  </si>
  <si>
    <t>Find ways of overcoming difficulties that arise when they are solving problems</t>
  </si>
  <si>
    <t>Begin to organise their work and check results</t>
  </si>
  <si>
    <t>Understand a general statement by finding particular examples that match it</t>
  </si>
  <si>
    <t>Develop own strategies for solving problems</t>
  </si>
  <si>
    <t>Present info and results clearly</t>
  </si>
  <si>
    <t>Search for solution by trying own ideas</t>
  </si>
  <si>
    <t>Identify and obtain info to solve mathematical problems</t>
  </si>
  <si>
    <t>Check results, considering size and  reasonableness</t>
  </si>
  <si>
    <t xml:space="preserve">Solve word problems and investigations </t>
  </si>
  <si>
    <t>Draw simple conclusions and explain  reasoning</t>
  </si>
  <si>
    <t>Solve problems &amp; tasks using range of  techniques &amp; ICT</t>
  </si>
  <si>
    <t>Interpret, discuss information presented in a variety of  forms</t>
  </si>
  <si>
    <t>Concise, reasoned argument, using symbols, diagrams, graphs and  texts</t>
  </si>
  <si>
    <t>Use logical argument to establish the truth of a statement</t>
  </si>
  <si>
    <t xml:space="preserve">Give reasons for presentation, explaining  features </t>
  </si>
  <si>
    <t>Justify generalisations, arguments or solutions</t>
  </si>
  <si>
    <t>Classify 2D and 3D shapes in various ways</t>
  </si>
  <si>
    <t>Recognise nets of familiar 3D shapes: cube, cuboid, triangular prism, pyramid</t>
  </si>
  <si>
    <t>Recognise and reflect shapes in a vertical or horizontal mirror line</t>
  </si>
  <si>
    <t>Use non-standard untis and standard metric units of length, capacity and mass</t>
  </si>
  <si>
    <t>Use standard untis of time</t>
  </si>
  <si>
    <t>Use the properties of 2D and 3D shapes</t>
  </si>
  <si>
    <t>Make 3D models and draw 2D shapes in different orientations</t>
  </si>
  <si>
    <t>Reflect, translate and rotate a simple shape</t>
  </si>
  <si>
    <t>Interpret different scales</t>
  </si>
  <si>
    <t>Find perimeters of shapes and areas by counting squares</t>
  </si>
  <si>
    <t>Use properties of 2D and 3D shapes; identify all the symmetries of 2D shapes</t>
  </si>
  <si>
    <t>Use language associated with angle and know and use the angle sum of a triangle, and that of anles at a point</t>
  </si>
  <si>
    <t>Reason about position and movement and transform shapes</t>
  </si>
  <si>
    <t>Measure and draw angles to the nearest degree</t>
  </si>
  <si>
    <t>Read and interpret scales, explaining what each division represents</t>
  </si>
  <si>
    <t>Convert units and estimate measurements in everyday situations</t>
  </si>
  <si>
    <t>Understand and use formula for area of rectangles</t>
  </si>
  <si>
    <t>Classify quadrilaterals by their geometric properties</t>
  </si>
  <si>
    <t>Solve problems using angles, parallel intersecting lines, triangles, polygons</t>
  </si>
  <si>
    <t>Identify Z and F angles; understand the proofs for angle sums</t>
  </si>
  <si>
    <t>Visualise and use 2D representations of 3D objects</t>
  </si>
  <si>
    <t>Calculate the area of a triangle and parallelogram</t>
  </si>
  <si>
    <t>Know and use the formulae for the circumference and area of a circle</t>
  </si>
  <si>
    <t>Understand and apply pythagoras' theorem when solving problems in 2D</t>
  </si>
  <si>
    <t>Calculate lengths, areas and volumes in plane shapes and right prisms</t>
  </si>
  <si>
    <t>Recognise the measurements given to the nearest whole unit may be inaccurate by up to one half of the unit in either direction</t>
  </si>
  <si>
    <t>Gather information</t>
  </si>
  <si>
    <t>Construct bar charts and pictograms</t>
  </si>
  <si>
    <t>Use Venn amd Carroll diagrams to record their sorting and classifying of information</t>
  </si>
  <si>
    <t>Extract and interpret info from simple tables, lists, bar charts and pictograms</t>
  </si>
  <si>
    <t>Collect and record discrete data</t>
  </si>
  <si>
    <t>Group data, where appropriate, in equal class intervals</t>
  </si>
  <si>
    <t>Construct and interpret frequency diagrams and simple line graphs</t>
  </si>
  <si>
    <t>Understand and use the mode and range to describe sets of data</t>
  </si>
  <si>
    <t>Ask questions, plan how to answer them and collect the data required</t>
  </si>
  <si>
    <t>In probability, use equally likely outcomes and experimental evidence</t>
  </si>
  <si>
    <t>Understand and use the probability scale from 0 to 1</t>
  </si>
  <si>
    <t>Understand mean and compare range and one of mode, median or mean</t>
  </si>
  <si>
    <t>Interpret graphs and diagrams, including pie charts, and draw conclusions</t>
  </si>
  <si>
    <t>Know the sum of probabilities of all mutually exclusive outcomes is 1</t>
  </si>
  <si>
    <t>Communicate interpretations and results of a statistical survey</t>
  </si>
  <si>
    <t>Suggest a problem: frame questions  raise conjectures; identify bias</t>
  </si>
  <si>
    <t>Estimate the mean, median modal class and range of grouped data</t>
  </si>
  <si>
    <t>Compare distributions make inferences using averages &amp; range</t>
  </si>
  <si>
    <t>Justify choice of statistical representation in presentations</t>
  </si>
  <si>
    <t>Begin to use simple formulae expressed in words</t>
  </si>
  <si>
    <t>Use and interpret coordinates in the first quadrant</t>
  </si>
  <si>
    <t>Construct, express in symbolic form, and use simple formulae involving one or two operations</t>
  </si>
  <si>
    <t>Use and interpret coordinates in all four quadrants</t>
  </si>
  <si>
    <t>Construct and solve linear equations  using an appropriate method</t>
  </si>
  <si>
    <t>Generate and write an expression for the nth term</t>
  </si>
  <si>
    <t>Plot the graphs of linear functions, recognise  y=mx+c</t>
  </si>
  <si>
    <t>Square a linear expression, simplify quadratics</t>
  </si>
  <si>
    <t>Solve simultaneous linear equations in two variables</t>
  </si>
  <si>
    <t>Algebraic substitution: derive a formula:  change the subject</t>
  </si>
  <si>
    <t>Plot graphs of simple quadratic and cubic functions</t>
  </si>
  <si>
    <t>Understand the effects of multiplying and dividing by numbers 0 and 1</t>
  </si>
  <si>
    <t>In making estimates, round one significant figure and multiply and divide mentally</t>
  </si>
  <si>
    <t>Understand and use compound measures, such as speed</t>
  </si>
  <si>
    <t>Determine the bounds of intervals</t>
  </si>
  <si>
    <t>Calculate compound interest (repeat proportional change) and reverse percentages</t>
  </si>
  <si>
    <t>Solve problems involving calculating with powers, roots and numbers expressed in standard form</t>
  </si>
  <si>
    <t>Use direct and indirect proportion including graphical and algebraic representations</t>
  </si>
  <si>
    <t>Understand why surds are used, and use operations on surds including multiplication and division, addition and subtraction</t>
  </si>
  <si>
    <t>Understand and apply Pythagoras’ Theorem</t>
  </si>
  <si>
    <t>Calculate lengths, areas and volumes in plane shapes and right prisms including triangular prisms</t>
  </si>
  <si>
    <t>Enlarge shapes by a fractional scale factor and appreciate the similarity of the resulting shapes</t>
  </si>
  <si>
    <t>Derive and use the sum of angles in a triangle and use it to deduce the angle sum in any polygon and calculate exterior and interior angles of polygons</t>
  </si>
  <si>
    <t>Use sine, cosine and tangent in right-angled triangles when solving problems in two dimensions</t>
  </si>
  <si>
    <t>Convert between units of measure</t>
  </si>
  <si>
    <t>Calculate lengths of circular arcs and areas of sectors</t>
  </si>
  <si>
    <t>Calculate the surface area of cylinders and volumes of cones and spheres</t>
  </si>
  <si>
    <t>Use Pythagoras’ Theorem when solving problems in 3D</t>
  </si>
  <si>
    <t>Sketch the graphs of sine, cosine and tangent functions for any angle, and generate and interpret graphs based on these functions</t>
  </si>
  <si>
    <t>Use sine, cosine and tangent of any angles</t>
  </si>
  <si>
    <t>Specify hypotheses and test them by designing and using appropriate methods that take account of bias</t>
  </si>
  <si>
    <t>Determine the modal class, estimate the mean, median and range of sets of group data.</t>
  </si>
  <si>
    <t>Understand relative frequency as an estimate of probability and use this to compare outcomes of experiments.</t>
  </si>
  <si>
    <t>Interpret and construct cumulative frequent tables and diagrams</t>
  </si>
  <si>
    <t>Draw and compare box plots</t>
  </si>
  <si>
    <t>Estimate the median and interquartile range from cumulative frequency and use these to compare distributions</t>
  </si>
  <si>
    <t>Calculate the probability of a compound event and use this in solving problems with tree diagrams</t>
  </si>
  <si>
    <t>Understand how different methods of sampling and different sample sizes may affect the reliability of conclusions drawn</t>
  </si>
  <si>
    <t>Use stratified sampling technique</t>
  </si>
  <si>
    <t>Interpret and construct histograms</t>
  </si>
  <si>
    <t>Understand the concept of conditional probability and apply it to two way tables and venn diagrams</t>
  </si>
  <si>
    <t>Formulate and solve linear equations with unknowns on both sides with whole-number coefficients</t>
  </si>
  <si>
    <t>Factorise linear algebraic expressions</t>
  </si>
  <si>
    <t>Solve simple inequalities and express them on a number line</t>
  </si>
  <si>
    <t>Recognise geometric sequences and appreciate other sequences that arise</t>
  </si>
  <si>
    <t>Expand quadratic expressions</t>
  </si>
  <si>
    <t>Evaluate algebraic formulae, substituting fractions, decimals and negative numbers such as SUVAT equations</t>
  </si>
  <si>
    <t>Factorise quadratic expressions including coefficients of X²</t>
  </si>
  <si>
    <t>Find the next term or nth term of a sequence where the rule is quadratic</t>
  </si>
  <si>
    <t>Use algebraic and graphical methods to solve simultaneous linear equations in two variables</t>
  </si>
  <si>
    <t>Rearrange complex real world formula including SUVAT equations and cosine rules</t>
  </si>
  <si>
    <t>In simplifying algebraic expressions, use rules of indices for negative and fractional values</t>
  </si>
  <si>
    <t>Solve problems using intersections and gradients of graphs (perpendicular lines)</t>
  </si>
  <si>
    <t>Solve simultaneous equations in two variables where one equation is linear and the other is quadratic</t>
  </si>
  <si>
    <t>Use algebra to prove mathematical thinking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</si>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</sst>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@"/>
    <numFmt numFmtId="165" formatCode="0.0%"/>
    <numFmt numFmtId="166" formatCode="&quot;£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9" tint="-0.249977111117893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2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7.5"/>
      <color rgb="FF000000"/>
      <name val="Calibri"/>
      <family val="2"/>
    </font>
    <font>
      <b/>
      <sz val="7.5"/>
      <color rgb="FF000000"/>
      <name val="Calibri"/>
      <family val="2"/>
    </font>
    <font>
      <b/>
      <sz val="7.5"/>
      <color theme="1"/>
      <name val="Calibri"/>
      <family val="2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Calibri"/>
      <family val="2"/>
    </font>
    <font>
      <sz val="7.5"/>
      <color theme="0"/>
      <name val="Calibri"/>
      <family val="2"/>
    </font>
    <font>
      <sz val="9"/>
      <color indexed="81"/>
      <name val="Tahoma"/>
      <family val="2"/>
    </font>
    <font>
      <sz val="12"/>
      <color indexed="81"/>
      <name val="Arial"/>
      <family val="2"/>
    </font>
    <font>
      <b/>
      <sz val="11"/>
      <color rgb="FFC00000"/>
      <name val="Arial"/>
      <family val="2"/>
    </font>
    <font>
      <b/>
      <sz val="7.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7" xfId="0" applyNumberFormat="1" applyFont="1" applyBorder="1" applyAlignment="1"/>
    <xf numFmtId="0" fontId="5" fillId="0" borderId="0" xfId="0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5" fontId="16" fillId="0" borderId="0" xfId="3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3" applyNumberFormat="1" applyFont="1" applyAlignment="1">
      <alignment horizontal="center"/>
    </xf>
    <xf numFmtId="14" fontId="3" fillId="0" borderId="7" xfId="0" applyNumberFormat="1" applyFont="1" applyFill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2" fillId="2" borderId="7" xfId="0" applyFont="1" applyFill="1" applyBorder="1" applyAlignment="1"/>
    <xf numFmtId="0" fontId="9" fillId="0" borderId="0" xfId="0" applyFont="1" applyFill="1" applyBorder="1" applyAlignment="1"/>
    <xf numFmtId="0" fontId="22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/>
    <xf numFmtId="49" fontId="3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indent="1"/>
    </xf>
    <xf numFmtId="0" fontId="26" fillId="0" borderId="0" xfId="0" applyFont="1"/>
    <xf numFmtId="0" fontId="4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/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1" fillId="5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textRotation="90"/>
    </xf>
    <xf numFmtId="0" fontId="4" fillId="0" borderId="0" xfId="0" applyNumberFormat="1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vertical="center" wrapText="1" inden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4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56FFD2F-697A-41FA-B515-28373CDD7904}"/>
    <cellStyle name="Normal 3" xfId="2" xr:uid="{49DD0ACE-6123-4C8C-BF19-85F73298E500}"/>
    <cellStyle name="Percent" xfId="3" builtinId="5"/>
  </cellStyles>
  <dxfs count="3495"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2</xdr:row>
      <xdr:rowOff>15876</xdr:rowOff>
    </xdr:from>
    <xdr:to>
      <xdr:col>28</xdr:col>
      <xdr:colOff>571500</xdr:colOff>
      <xdr:row>2</xdr:row>
      <xdr:rowOff>317500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FE850FA-3949-4E4F-8453-2F79629D9E31}"/>
            </a:ext>
          </a:extLst>
        </xdr:cNvPr>
        <xdr:cNvCxnSpPr/>
      </xdr:nvCxnSpPr>
      <xdr:spPr>
        <a:xfrm flipH="1" flipV="1">
          <a:off x="11906250" y="555626"/>
          <a:ext cx="4699000" cy="3016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182565</xdr:colOff>
      <xdr:row>14</xdr:row>
      <xdr:rowOff>198440</xdr:rowOff>
    </xdr:from>
    <xdr:to>
      <xdr:col>12</xdr:col>
      <xdr:colOff>619128</xdr:colOff>
      <xdr:row>17</xdr:row>
      <xdr:rowOff>190498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68B6175F-99AA-45EA-BF53-E644443D9CC7}"/>
            </a:ext>
          </a:extLst>
        </xdr:cNvPr>
        <xdr:cNvSpPr/>
      </xdr:nvSpPr>
      <xdr:spPr>
        <a:xfrm rot="16200000">
          <a:off x="5087942" y="4024313"/>
          <a:ext cx="611183" cy="4325938"/>
        </a:xfrm>
        <a:prstGeom prst="leftBrace">
          <a:avLst>
            <a:gd name="adj1" fmla="val 8333"/>
            <a:gd name="adj2" fmla="val 50375"/>
          </a:avLst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63501</xdr:colOff>
      <xdr:row>15</xdr:row>
      <xdr:rowOff>15875</xdr:rowOff>
    </xdr:from>
    <xdr:to>
      <xdr:col>19</xdr:col>
      <xdr:colOff>698500</xdr:colOff>
      <xdr:row>18</xdr:row>
      <xdr:rowOff>7933</xdr:rowOff>
    </xdr:to>
    <xdr:sp macro="" textlink="">
      <xdr:nvSpPr>
        <xdr:cNvPr id="10" name="Left Brace 9">
          <a:extLst>
            <a:ext uri="{FF2B5EF4-FFF2-40B4-BE49-F238E27FC236}">
              <a16:creationId xmlns:a16="http://schemas.microsoft.com/office/drawing/2014/main" id="{57C97AC5-C6B0-44E0-85A6-E849C1C98FDC}"/>
            </a:ext>
          </a:extLst>
        </xdr:cNvPr>
        <xdr:cNvSpPr/>
      </xdr:nvSpPr>
      <xdr:spPr>
        <a:xfrm rot="16200000">
          <a:off x="9473409" y="4337842"/>
          <a:ext cx="611183" cy="3746499"/>
        </a:xfrm>
        <a:prstGeom prst="leftBrace">
          <a:avLst>
            <a:gd name="adj1" fmla="val 8333"/>
            <a:gd name="adj2" fmla="val 50375"/>
          </a:avLst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0</xdr:colOff>
      <xdr:row>15</xdr:row>
      <xdr:rowOff>47624</xdr:rowOff>
    </xdr:from>
    <xdr:to>
      <xdr:col>26</xdr:col>
      <xdr:colOff>650878</xdr:colOff>
      <xdr:row>18</xdr:row>
      <xdr:rowOff>39682</xdr:rowOff>
    </xdr:to>
    <xdr:sp macro="" textlink="">
      <xdr:nvSpPr>
        <xdr:cNvPr id="11" name="Left Brace 10">
          <a:extLst>
            <a:ext uri="{FF2B5EF4-FFF2-40B4-BE49-F238E27FC236}">
              <a16:creationId xmlns:a16="http://schemas.microsoft.com/office/drawing/2014/main" id="{8B078E53-8BF2-403B-BB09-7FB98569A271}"/>
            </a:ext>
          </a:extLst>
        </xdr:cNvPr>
        <xdr:cNvSpPr/>
      </xdr:nvSpPr>
      <xdr:spPr>
        <a:xfrm rot="16200000">
          <a:off x="13664410" y="4845839"/>
          <a:ext cx="611183" cy="2794003"/>
        </a:xfrm>
        <a:prstGeom prst="leftBrace">
          <a:avLst>
            <a:gd name="adj1" fmla="val 8333"/>
            <a:gd name="adj2" fmla="val 50375"/>
          </a:avLst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27</xdr:col>
      <xdr:colOff>25400</xdr:colOff>
      <xdr:row>6</xdr:row>
      <xdr:rowOff>57151</xdr:rowOff>
    </xdr:from>
    <xdr:to>
      <xdr:col>28</xdr:col>
      <xdr:colOff>539750</xdr:colOff>
      <xdr:row>6</xdr:row>
      <xdr:rowOff>746125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1A2DBC18-D619-4B4C-A5C9-3FB949D91170}"/>
            </a:ext>
          </a:extLst>
        </xdr:cNvPr>
        <xdr:cNvCxnSpPr/>
      </xdr:nvCxnSpPr>
      <xdr:spPr>
        <a:xfrm flipH="1" flipV="1">
          <a:off x="15455900" y="1628776"/>
          <a:ext cx="1117600" cy="68897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587375</xdr:colOff>
      <xdr:row>2</xdr:row>
      <xdr:rowOff>63500</xdr:rowOff>
    </xdr:from>
    <xdr:to>
      <xdr:col>40</xdr:col>
      <xdr:colOff>492125</xdr:colOff>
      <xdr:row>3</xdr:row>
      <xdr:rowOff>158750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147D3E2-198E-424A-B244-3BD532722B68}"/>
            </a:ext>
          </a:extLst>
        </xdr:cNvPr>
        <xdr:cNvSpPr txBox="1"/>
      </xdr:nvSpPr>
      <xdr:spPr>
        <a:xfrm>
          <a:off x="16621125" y="603250"/>
          <a:ext cx="6159500" cy="492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Enter Student detail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on Summary sheet. Details will replicate across all worksheets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9525</xdr:colOff>
      <xdr:row>6</xdr:row>
      <xdr:rowOff>549275</xdr:rowOff>
    </xdr:from>
    <xdr:to>
      <xdr:col>40</xdr:col>
      <xdr:colOff>517525</xdr:colOff>
      <xdr:row>6</xdr:row>
      <xdr:rowOff>1041400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4F2A31-11D2-4677-9EA4-467073631BD6}"/>
            </a:ext>
          </a:extLst>
        </xdr:cNvPr>
        <xdr:cNvSpPr txBox="1"/>
      </xdr:nvSpPr>
      <xdr:spPr>
        <a:xfrm>
          <a:off x="16646525" y="2120900"/>
          <a:ext cx="6159500" cy="492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Mouse over the headings to see an explanation of each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measure. These can be changed dependent on required measure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15875</xdr:colOff>
      <xdr:row>19</xdr:row>
      <xdr:rowOff>15874</xdr:rowOff>
    </xdr:from>
    <xdr:to>
      <xdr:col>12</xdr:col>
      <xdr:colOff>746125</xdr:colOff>
      <xdr:row>23</xdr:row>
      <xdr:rowOff>190499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9C5C93A-943E-4C7B-99FC-4FC886BF51BD}"/>
            </a:ext>
          </a:extLst>
        </xdr:cNvPr>
        <xdr:cNvSpPr txBox="1"/>
      </xdr:nvSpPr>
      <xdr:spPr>
        <a:xfrm>
          <a:off x="3063875" y="6730999"/>
          <a:ext cx="4619625" cy="1000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This information is pulled directly from the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top of each subject sheet.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Not to be edited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47626</xdr:colOff>
      <xdr:row>19</xdr:row>
      <xdr:rowOff>0</xdr:rowOff>
    </xdr:from>
    <xdr:to>
      <xdr:col>19</xdr:col>
      <xdr:colOff>746126</xdr:colOff>
      <xdr:row>24</xdr:row>
      <xdr:rowOff>15875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C633BA2-29A3-4540-929D-0CF6D243954A}"/>
            </a:ext>
          </a:extLst>
        </xdr:cNvPr>
        <xdr:cNvSpPr txBox="1"/>
      </xdr:nvSpPr>
      <xdr:spPr>
        <a:xfrm>
          <a:off x="7889876" y="6715125"/>
          <a:ext cx="3810000" cy="1047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As information is pulled in from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the subject sheets, These columns show the number of sub-levels made against the baseline in each HT.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Not to be edited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365126</xdr:colOff>
      <xdr:row>14</xdr:row>
      <xdr:rowOff>158752</xdr:rowOff>
    </xdr:from>
    <xdr:to>
      <xdr:col>23</xdr:col>
      <xdr:colOff>19050</xdr:colOff>
      <xdr:row>28</xdr:row>
      <xdr:rowOff>87313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DD0AA183-0166-40B3-956C-CE71CCA56D83}"/>
            </a:ext>
          </a:extLst>
        </xdr:cNvPr>
        <xdr:cNvCxnSpPr>
          <a:stCxn id="26" idx="1"/>
        </xdr:cNvCxnSpPr>
      </xdr:nvCxnSpPr>
      <xdr:spPr>
        <a:xfrm flipH="1" flipV="1">
          <a:off x="12223751" y="5842002"/>
          <a:ext cx="368299" cy="281781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25401</xdr:colOff>
      <xdr:row>18</xdr:row>
      <xdr:rowOff>200025</xdr:rowOff>
    </xdr:from>
    <xdr:to>
      <xdr:col>26</xdr:col>
      <xdr:colOff>682625</xdr:colOff>
      <xdr:row>24</xdr:row>
      <xdr:rowOff>9525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1AEC65B-E746-4E74-AB5C-1A0B40BFA315}"/>
            </a:ext>
          </a:extLst>
        </xdr:cNvPr>
        <xdr:cNvSpPr txBox="1"/>
      </xdr:nvSpPr>
      <xdr:spPr>
        <a:xfrm>
          <a:off x="12598401" y="6708775"/>
          <a:ext cx="2800349" cy="1047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Measures are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calculated based upon the number of sub-made, (i.e. 3 sub-levels = 1 level of progress made).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Not to be edited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19050</xdr:colOff>
      <xdr:row>25</xdr:row>
      <xdr:rowOff>127000</xdr:rowOff>
    </xdr:from>
    <xdr:to>
      <xdr:col>26</xdr:col>
      <xdr:colOff>666750</xdr:colOff>
      <xdr:row>31</xdr:row>
      <xdr:rowOff>47625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0C7BD03-0CFB-4528-8F47-23881252F6E5}"/>
            </a:ext>
          </a:extLst>
        </xdr:cNvPr>
        <xdr:cNvSpPr txBox="1"/>
      </xdr:nvSpPr>
      <xdr:spPr>
        <a:xfrm>
          <a:off x="12592050" y="8080375"/>
          <a:ext cx="2790825" cy="1158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Baseline data is pulled directly from each sheet.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349252</xdr:colOff>
      <xdr:row>13</xdr:row>
      <xdr:rowOff>142876</xdr:rowOff>
    </xdr:from>
    <xdr:to>
      <xdr:col>4</xdr:col>
      <xdr:colOff>0</xdr:colOff>
      <xdr:row>18</xdr:row>
      <xdr:rowOff>47625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F20B0AD-7211-49DD-9FFA-6432813F9C91}"/>
            </a:ext>
          </a:extLst>
        </xdr:cNvPr>
        <xdr:cNvCxnSpPr/>
      </xdr:nvCxnSpPr>
      <xdr:spPr>
        <a:xfrm flipH="1" flipV="1">
          <a:off x="3397252" y="4048126"/>
          <a:ext cx="1206498" cy="8731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18</xdr:row>
      <xdr:rowOff>47623</xdr:rowOff>
    </xdr:from>
    <xdr:to>
      <xdr:col>7</xdr:col>
      <xdr:colOff>746125</xdr:colOff>
      <xdr:row>25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58A8CD-BEF1-4F04-879F-1EC20AF38178}"/>
            </a:ext>
          </a:extLst>
        </xdr:cNvPr>
        <xdr:cNvSpPr txBox="1"/>
      </xdr:nvSpPr>
      <xdr:spPr>
        <a:xfrm>
          <a:off x="3095625" y="4921248"/>
          <a:ext cx="4587875" cy="1333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Enter a mark into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the first box for each KPI. This can be in any format - a mark or a date for example. Using Ctrl and ; will enter today's date.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333377</xdr:colOff>
      <xdr:row>13</xdr:row>
      <xdr:rowOff>142875</xdr:rowOff>
    </xdr:from>
    <xdr:to>
      <xdr:col>10</xdr:col>
      <xdr:colOff>762000</xdr:colOff>
      <xdr:row>18</xdr:row>
      <xdr:rowOff>47624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5CE5623-053C-4C0B-BC89-C612B5DA0417}"/>
            </a:ext>
          </a:extLst>
        </xdr:cNvPr>
        <xdr:cNvCxnSpPr/>
      </xdr:nvCxnSpPr>
      <xdr:spPr>
        <a:xfrm flipH="1" flipV="1">
          <a:off x="8175627" y="4048125"/>
          <a:ext cx="1206498" cy="8731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18</xdr:row>
      <xdr:rowOff>47623</xdr:rowOff>
    </xdr:from>
    <xdr:to>
      <xdr:col>11</xdr:col>
      <xdr:colOff>746125</xdr:colOff>
      <xdr:row>25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28BC3C7-4B83-4623-8CE3-AFF1B16DA282}"/>
            </a:ext>
          </a:extLst>
        </xdr:cNvPr>
        <xdr:cNvSpPr txBox="1"/>
      </xdr:nvSpPr>
      <xdr:spPr>
        <a:xfrm>
          <a:off x="7874000" y="4921248"/>
          <a:ext cx="2270125" cy="133350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Entering a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mark turns the KPI green, indicating the student has demonstrated learning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396875</xdr:colOff>
      <xdr:row>9</xdr:row>
      <xdr:rowOff>95250</xdr:rowOff>
    </xdr:from>
    <xdr:to>
      <xdr:col>14</xdr:col>
      <xdr:colOff>0</xdr:colOff>
      <xdr:row>18</xdr:row>
      <xdr:rowOff>63499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B59E10C-D9CE-40E4-A2E4-CD685F47595F}"/>
            </a:ext>
          </a:extLst>
        </xdr:cNvPr>
        <xdr:cNvCxnSpPr/>
      </xdr:nvCxnSpPr>
      <xdr:spPr>
        <a:xfrm flipH="1" flipV="1">
          <a:off x="11350625" y="2254250"/>
          <a:ext cx="381000" cy="268287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18</xdr:row>
      <xdr:rowOff>63497</xdr:rowOff>
    </xdr:from>
    <xdr:to>
      <xdr:col>14</xdr:col>
      <xdr:colOff>762000</xdr:colOff>
      <xdr:row>25</xdr:row>
      <xdr:rowOff>47624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4B5D736-CCCE-4646-912E-EF0458821E43}"/>
            </a:ext>
          </a:extLst>
        </xdr:cNvPr>
        <xdr:cNvSpPr txBox="1"/>
      </xdr:nvSpPr>
      <xdr:spPr>
        <a:xfrm>
          <a:off x="10223500" y="4937122"/>
          <a:ext cx="2270125" cy="131762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Entering a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mark also calculates the sub-level (Emerging, Developing, Secure). Each step has set thresholds. 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333377</xdr:colOff>
      <xdr:row>13</xdr:row>
      <xdr:rowOff>158750</xdr:rowOff>
    </xdr:from>
    <xdr:to>
      <xdr:col>17</xdr:col>
      <xdr:colOff>762000</xdr:colOff>
      <xdr:row>18</xdr:row>
      <xdr:rowOff>63499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A0DDDA5-0796-4A62-B67E-7A6E0959CC33}"/>
            </a:ext>
          </a:extLst>
        </xdr:cNvPr>
        <xdr:cNvCxnSpPr/>
      </xdr:nvCxnSpPr>
      <xdr:spPr>
        <a:xfrm flipH="1" flipV="1">
          <a:off x="12969877" y="4064000"/>
          <a:ext cx="1206498" cy="87312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31750</xdr:colOff>
      <xdr:row>18</xdr:row>
      <xdr:rowOff>63497</xdr:rowOff>
    </xdr:from>
    <xdr:to>
      <xdr:col>21</xdr:col>
      <xdr:colOff>730250</xdr:colOff>
      <xdr:row>25</xdr:row>
      <xdr:rowOff>63498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E7F8E4F-9B54-4980-957B-C12340DBBF9E}"/>
            </a:ext>
          </a:extLst>
        </xdr:cNvPr>
        <xdr:cNvSpPr txBox="1"/>
      </xdr:nvSpPr>
      <xdr:spPr>
        <a:xfrm>
          <a:off x="12668250" y="4937122"/>
          <a:ext cx="4587875" cy="1333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Entering three marks (the student demonstrates the KPI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on three separate occasions) changes the KPI to blue, showing that they are secure in that skill.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682625</xdr:colOff>
      <xdr:row>2</xdr:row>
      <xdr:rowOff>190500</xdr:rowOff>
    </xdr:from>
    <xdr:to>
      <xdr:col>32</xdr:col>
      <xdr:colOff>79375</xdr:colOff>
      <xdr:row>25</xdr:row>
      <xdr:rowOff>190499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679F1BFE-32C7-4F47-8576-3B9D10F559BA}"/>
            </a:ext>
          </a:extLst>
        </xdr:cNvPr>
        <xdr:cNvCxnSpPr/>
      </xdr:nvCxnSpPr>
      <xdr:spPr>
        <a:xfrm flipH="1" flipV="1">
          <a:off x="22907625" y="730250"/>
          <a:ext cx="952500" cy="5667374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127000</xdr:colOff>
      <xdr:row>25</xdr:row>
      <xdr:rowOff>190497</xdr:rowOff>
    </xdr:from>
    <xdr:to>
      <xdr:col>36</xdr:col>
      <xdr:colOff>47625</xdr:colOff>
      <xdr:row>32</xdr:row>
      <xdr:rowOff>190498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6010F1-7A3A-4FCD-9CDF-93CA7FD07FDC}"/>
            </a:ext>
          </a:extLst>
        </xdr:cNvPr>
        <xdr:cNvSpPr txBox="1"/>
      </xdr:nvSpPr>
      <xdr:spPr>
        <a:xfrm>
          <a:off x="22352000" y="6397622"/>
          <a:ext cx="4587875" cy="1333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At the start of the course, students should be baselined using this tracker. The baseline grade is entered in the box to the right of the HT grades.</a:t>
          </a:r>
        </a:p>
      </xdr:txBody>
    </xdr:sp>
    <xdr:clientData/>
  </xdr:twoCellAnchor>
  <xdr:twoCellAnchor>
    <xdr:from>
      <xdr:col>23</xdr:col>
      <xdr:colOff>682625</xdr:colOff>
      <xdr:row>2</xdr:row>
      <xdr:rowOff>206375</xdr:rowOff>
    </xdr:from>
    <xdr:to>
      <xdr:col>24</xdr:col>
      <xdr:colOff>723900</xdr:colOff>
      <xdr:row>25</xdr:row>
      <xdr:rowOff>184149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D967FAC-AA3C-4C53-804E-B4494C14DC7F}"/>
            </a:ext>
          </a:extLst>
        </xdr:cNvPr>
        <xdr:cNvCxnSpPr/>
      </xdr:nvCxnSpPr>
      <xdr:spPr>
        <a:xfrm flipH="1" flipV="1">
          <a:off x="18113375" y="746125"/>
          <a:ext cx="819150" cy="5645149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120650</xdr:colOff>
      <xdr:row>25</xdr:row>
      <xdr:rowOff>184147</xdr:rowOff>
    </xdr:from>
    <xdr:to>
      <xdr:col>28</xdr:col>
      <xdr:colOff>692150</xdr:colOff>
      <xdr:row>32</xdr:row>
      <xdr:rowOff>184148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6491B6D-5E21-43B7-BB95-F337A008F200}"/>
            </a:ext>
          </a:extLst>
        </xdr:cNvPr>
        <xdr:cNvSpPr txBox="1"/>
      </xdr:nvSpPr>
      <xdr:spPr>
        <a:xfrm>
          <a:off x="17424400" y="6391272"/>
          <a:ext cx="4587875" cy="1333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At the end of each HT, the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current level that the child is working at is entered into the corresponding HT box at the top of the screen. A student must be at Secure and must have met all bold KPIs to have firmly completed a step.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FE9B-9D2A-4207-9CA5-A6AA904D973C}">
  <sheetPr>
    <tabColor rgb="FF002060"/>
  </sheetPr>
  <dimension ref="A2:AQ370"/>
  <sheetViews>
    <sheetView tabSelected="1" zoomScale="60" zoomScaleNormal="60" workbookViewId="0">
      <selection activeCell="I3" sqref="I3:O3"/>
    </sheetView>
  </sheetViews>
  <sheetFormatPr defaultRowHeight="15" x14ac:dyDescent="0.25"/>
  <cols>
    <col min="2" max="2" width="36.7109375" customWidth="1"/>
    <col min="3" max="3" width="11.5703125" customWidth="1"/>
    <col min="4" max="4" width="11.5703125" hidden="1" customWidth="1"/>
    <col min="5" max="5" width="11.5703125" customWidth="1"/>
    <col min="6" max="6" width="11.5703125" hidden="1" customWidth="1"/>
    <col min="7" max="7" width="11.5703125" customWidth="1"/>
    <col min="8" max="8" width="11.5703125" hidden="1" customWidth="1"/>
    <col min="9" max="9" width="11.5703125" customWidth="1"/>
    <col min="10" max="10" width="11.5703125" hidden="1" customWidth="1"/>
    <col min="11" max="11" width="11.5703125" customWidth="1"/>
    <col min="12" max="12" width="11.5703125" hidden="1" customWidth="1"/>
    <col min="13" max="13" width="11.5703125" customWidth="1"/>
    <col min="14" max="14" width="11.5703125" hidden="1" customWidth="1"/>
    <col min="15" max="15" width="2" customWidth="1"/>
    <col min="16" max="20" width="11.5703125" customWidth="1"/>
    <col min="21" max="21" width="2" customWidth="1"/>
    <col min="22" max="22" width="10.7109375" customWidth="1"/>
    <col min="23" max="23" width="11.5703125" hidden="1" customWidth="1"/>
    <col min="24" max="27" width="10.7109375" customWidth="1"/>
    <col min="29" max="30" width="9.140625" style="43"/>
    <col min="31" max="31" width="12.42578125" bestFit="1" customWidth="1"/>
    <col min="33" max="34" width="0" hidden="1" customWidth="1"/>
  </cols>
  <sheetData>
    <row r="2" spans="1:43" ht="27.75" customHeight="1" x14ac:dyDescent="0.25">
      <c r="A2" s="4"/>
      <c r="B2" s="5" t="s">
        <v>0</v>
      </c>
      <c r="I2" s="98" t="s">
        <v>9</v>
      </c>
      <c r="J2" s="99"/>
      <c r="K2" s="99"/>
      <c r="L2" s="99"/>
      <c r="M2" s="99"/>
      <c r="N2" s="99"/>
      <c r="O2" s="99"/>
      <c r="P2" s="53" t="s">
        <v>2</v>
      </c>
      <c r="Q2" s="8" t="s">
        <v>3</v>
      </c>
      <c r="R2" s="8" t="s">
        <v>5</v>
      </c>
      <c r="S2" s="8" t="s">
        <v>4</v>
      </c>
      <c r="T2" s="9" t="s">
        <v>6</v>
      </c>
      <c r="AE2" s="1"/>
      <c r="AF2" s="1"/>
      <c r="AG2" s="2"/>
      <c r="AH2" s="2"/>
      <c r="AI2" s="2"/>
      <c r="AJ2" s="2"/>
      <c r="AK2" s="1"/>
      <c r="AL2" s="1"/>
      <c r="AM2" s="1"/>
      <c r="AN2" s="1"/>
      <c r="AO2" s="1"/>
      <c r="AP2" s="1"/>
      <c r="AQ2" s="1"/>
    </row>
    <row r="3" spans="1:43" ht="31.5" customHeight="1" x14ac:dyDescent="0.25">
      <c r="A3" s="4"/>
      <c r="B3" s="10" t="s">
        <v>1</v>
      </c>
      <c r="I3" s="96"/>
      <c r="J3" s="97"/>
      <c r="K3" s="97"/>
      <c r="L3" s="97"/>
      <c r="M3" s="97"/>
      <c r="N3" s="97"/>
      <c r="O3" s="97"/>
      <c r="P3" s="52"/>
      <c r="Q3" s="6"/>
      <c r="R3" s="6"/>
      <c r="S3" s="6"/>
      <c r="T3" s="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5">
      <c r="A4" s="4"/>
      <c r="B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/>
      <c r="AD4" s="4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8" x14ac:dyDescent="0.25">
      <c r="B5" s="11" t="s">
        <v>10</v>
      </c>
      <c r="C5" s="101" t="s">
        <v>219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"/>
      <c r="O5" s="1"/>
      <c r="P5" s="100" t="s">
        <v>215</v>
      </c>
      <c r="Q5" s="100"/>
      <c r="R5" s="100"/>
      <c r="S5" s="100"/>
      <c r="T5" s="100"/>
      <c r="U5" s="66"/>
      <c r="V5" s="102" t="s">
        <v>222</v>
      </c>
      <c r="W5" s="103"/>
      <c r="X5" s="103"/>
      <c r="Y5" s="103"/>
      <c r="Z5" s="103"/>
      <c r="AA5" s="104"/>
      <c r="AB5" s="1"/>
      <c r="AC5" s="48"/>
      <c r="AD5" s="49"/>
      <c r="AE5" s="5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8" x14ac:dyDescent="0.25">
      <c r="B6" s="1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72"/>
      <c r="P6" s="71"/>
      <c r="Q6" s="71"/>
      <c r="R6" s="71"/>
      <c r="S6" s="71"/>
      <c r="T6" s="71"/>
      <c r="U6" s="73"/>
      <c r="V6" s="74"/>
      <c r="W6" s="74"/>
      <c r="X6" s="74"/>
      <c r="Y6" s="74"/>
      <c r="Z6" s="74"/>
      <c r="AA6" s="74"/>
      <c r="AB6" s="1"/>
      <c r="AC6" s="48"/>
      <c r="AD6" s="49"/>
      <c r="AE6" s="5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10" customHeight="1" x14ac:dyDescent="0.25">
      <c r="B7" s="2"/>
      <c r="C7" s="75" t="s">
        <v>113</v>
      </c>
      <c r="D7" s="75"/>
      <c r="E7" s="75" t="s">
        <v>114</v>
      </c>
      <c r="F7" s="75"/>
      <c r="G7" s="75" t="s">
        <v>115</v>
      </c>
      <c r="H7" s="75"/>
      <c r="I7" s="75" t="s">
        <v>116</v>
      </c>
      <c r="J7" s="75"/>
      <c r="K7" s="75" t="s">
        <v>117</v>
      </c>
      <c r="L7" s="75"/>
      <c r="M7" s="75" t="s">
        <v>118</v>
      </c>
      <c r="N7" s="67"/>
      <c r="O7" s="68"/>
      <c r="P7" s="69" t="s">
        <v>114</v>
      </c>
      <c r="Q7" s="69" t="s">
        <v>115</v>
      </c>
      <c r="R7" s="70" t="s">
        <v>116</v>
      </c>
      <c r="S7" s="70" t="s">
        <v>117</v>
      </c>
      <c r="T7" s="70" t="s">
        <v>118</v>
      </c>
      <c r="U7" s="44"/>
      <c r="V7" s="76" t="s">
        <v>216</v>
      </c>
      <c r="W7" s="76"/>
      <c r="X7" s="76" t="s">
        <v>218</v>
      </c>
      <c r="Y7" s="76" t="s">
        <v>217</v>
      </c>
      <c r="Z7" s="76" t="s">
        <v>220</v>
      </c>
      <c r="AA7" s="76" t="s">
        <v>221</v>
      </c>
      <c r="AB7" s="1"/>
      <c r="AC7" s="48"/>
      <c r="AD7" s="49"/>
      <c r="AE7" s="50"/>
      <c r="AF7" s="1"/>
      <c r="AG7" s="44" t="s">
        <v>191</v>
      </c>
      <c r="AH7" s="44">
        <v>1</v>
      </c>
      <c r="AI7" s="1"/>
      <c r="AJ7" s="1"/>
      <c r="AK7" s="1"/>
      <c r="AL7" s="1"/>
      <c r="AM7" s="1"/>
      <c r="AN7" s="1"/>
      <c r="AO7" s="1"/>
      <c r="AP7" s="1"/>
      <c r="AQ7" s="1"/>
    </row>
    <row r="8" spans="1:43" ht="15.75" x14ac:dyDescent="0.25">
      <c r="B8" s="2" t="s">
        <v>63</v>
      </c>
      <c r="C8" s="3">
        <f>'English Reading'!Q2</f>
        <v>0</v>
      </c>
      <c r="D8" s="3" t="e">
        <f>VLOOKUP(C8,$AG$7:$AH$33,2,FALSE)</f>
        <v>#N/A</v>
      </c>
      <c r="E8" s="3">
        <f>'English Reading'!S2</f>
        <v>0</v>
      </c>
      <c r="F8" s="3" t="e">
        <f>VLOOKUP(E8,$AG$7:$AH$33,2,FALSE)</f>
        <v>#N/A</v>
      </c>
      <c r="G8" s="3">
        <f>'English Reading'!U2</f>
        <v>0</v>
      </c>
      <c r="H8" s="3" t="e">
        <f>VLOOKUP(G8,$AG$7:$AH$33,2,FALSE)</f>
        <v>#N/A</v>
      </c>
      <c r="I8" s="3">
        <f>'English Reading'!X2</f>
        <v>0</v>
      </c>
      <c r="J8" s="3" t="e">
        <f>VLOOKUP(I8,$AG$7:$AH$33,2,FALSE)</f>
        <v>#N/A</v>
      </c>
      <c r="K8" s="3">
        <f>'English Reading'!Z2</f>
        <v>0</v>
      </c>
      <c r="L8" s="3" t="e">
        <f>VLOOKUP(K8,$AG$7:$AH$33,2,FALSE)</f>
        <v>#N/A</v>
      </c>
      <c r="M8" s="3">
        <f>'English Reading'!AB2</f>
        <v>0</v>
      </c>
      <c r="N8" s="3" t="e">
        <f>VLOOKUP(M8,$AG$7:$AH$33,2,FALSE)</f>
        <v>#N/A</v>
      </c>
      <c r="O8" s="3">
        <f>'English Reading'!W2</f>
        <v>0</v>
      </c>
      <c r="P8" s="44" t="e">
        <f>F8-W8</f>
        <v>#N/A</v>
      </c>
      <c r="Q8" s="44" t="e">
        <f>H8-W8</f>
        <v>#N/A</v>
      </c>
      <c r="R8" s="44" t="e">
        <f>J8-W8</f>
        <v>#N/A</v>
      </c>
      <c r="S8" s="44" t="e">
        <f>L8-W8</f>
        <v>#N/A</v>
      </c>
      <c r="T8" s="44" t="e">
        <f>N8-W8</f>
        <v>#N/A</v>
      </c>
      <c r="U8" s="44"/>
      <c r="V8" s="77">
        <f>'English Reading'!AE2</f>
        <v>0</v>
      </c>
      <c r="W8" s="3" t="e">
        <f>VLOOKUP(V8,$AG$7:$AH$33,2,FALSE)</f>
        <v>#N/A</v>
      </c>
      <c r="X8" s="44" t="e">
        <f>IF(T8=1,"Y",IF(S8=1,"Y",IF(R8=1,"Y",IF(Q8=1,"Y",IF(P8=1,"Y",IF(T8=2,"Y",IF(S8=2,"Y",IF(R8=2,"Y",IF(Q8=2,"Y",IF(P8=2,"Y","N"))))))))))</f>
        <v>#N/A</v>
      </c>
      <c r="Y8" s="48" t="e">
        <f>IF(T8&gt;=3,"Y",IF(S8&gt;=3,"Y",IF(R8&gt;=3,"Y",IF(Q8&gt;=3,"Y",IF(P8&gt;=3,"Y","N")))))</f>
        <v>#N/A</v>
      </c>
      <c r="Z8" s="44" t="e">
        <f>IF(T8&gt;=4,"Y",IF(S8&gt;=4,"Y",IF(R8&gt;=4,"Y",IF(Q8&gt;=4,"Y",IF(P8&gt;=4,"Y","N")))))</f>
        <v>#N/A</v>
      </c>
      <c r="AA8" s="44" t="e">
        <f>IF(T8&gt;=6,"Y",IF(S8&gt;=6,"Y",IF(R8&gt;=6,"Y",IF(Q8&gt;=6,"Y",IF(P8&gt;=6,"Y","N")))))</f>
        <v>#N/A</v>
      </c>
      <c r="AB8" s="1"/>
      <c r="AD8" s="49"/>
      <c r="AE8" s="50"/>
      <c r="AF8" s="1"/>
      <c r="AG8" s="44" t="s">
        <v>192</v>
      </c>
      <c r="AH8" s="44">
        <v>2</v>
      </c>
      <c r="AI8" s="1"/>
      <c r="AJ8" s="1"/>
      <c r="AK8" s="1"/>
      <c r="AL8" s="1"/>
      <c r="AM8" s="1"/>
      <c r="AN8" s="1"/>
      <c r="AO8" s="1"/>
      <c r="AP8" s="1"/>
      <c r="AQ8" s="1"/>
    </row>
    <row r="9" spans="1:43" ht="15.75" x14ac:dyDescent="0.25">
      <c r="B9" s="2" t="s">
        <v>64</v>
      </c>
      <c r="C9" s="3">
        <f>'English Writing'!Q2</f>
        <v>0</v>
      </c>
      <c r="D9" s="3" t="e">
        <f>VLOOKUP(C9,$AG$7:$AH$33,2,FALSE)</f>
        <v>#N/A</v>
      </c>
      <c r="E9" s="3">
        <f>'English Writing'!S2</f>
        <v>0</v>
      </c>
      <c r="F9" s="3" t="e">
        <f t="shared" ref="F9:F36" si="0">VLOOKUP(E9,$AG$7:$AH$33,2,FALSE)</f>
        <v>#N/A</v>
      </c>
      <c r="G9" s="3">
        <f>'English Writing'!U2</f>
        <v>0</v>
      </c>
      <c r="H9" s="3" t="e">
        <f t="shared" ref="H9:H36" si="1">VLOOKUP(G9,$AG$7:$AH$33,2,FALSE)</f>
        <v>#N/A</v>
      </c>
      <c r="I9" s="3">
        <f>'English Writing'!X2</f>
        <v>0</v>
      </c>
      <c r="J9" s="3" t="e">
        <f t="shared" ref="J9:J36" si="2">VLOOKUP(I9,$AG$7:$AH$33,2,FALSE)</f>
        <v>#N/A</v>
      </c>
      <c r="K9" s="3">
        <f>'English Writing'!Z2</f>
        <v>0</v>
      </c>
      <c r="L9" s="3" t="e">
        <f t="shared" ref="L9:L36" si="3">VLOOKUP(K9,$AG$7:$AH$33,2,FALSE)</f>
        <v>#N/A</v>
      </c>
      <c r="M9" s="3">
        <f>'English Writing'!AB2</f>
        <v>0</v>
      </c>
      <c r="N9" s="3" t="e">
        <f t="shared" ref="N9:N36" si="4">VLOOKUP(M9,$AG$7:$AH$33,2,FALSE)</f>
        <v>#N/A</v>
      </c>
      <c r="O9" s="2"/>
      <c r="P9" s="44" t="e">
        <f>F9-W9</f>
        <v>#N/A</v>
      </c>
      <c r="Q9" s="44" t="e">
        <f t="shared" ref="Q9:Q14" si="5">H9-W9</f>
        <v>#N/A</v>
      </c>
      <c r="R9" s="44" t="e">
        <f t="shared" ref="R9:R14" si="6">J9-W9</f>
        <v>#N/A</v>
      </c>
      <c r="S9" s="44" t="e">
        <f t="shared" ref="S9:S14" si="7">L9-W9</f>
        <v>#N/A</v>
      </c>
      <c r="T9" s="44" t="e">
        <f t="shared" ref="T9:T14" si="8">N9-W9</f>
        <v>#N/A</v>
      </c>
      <c r="U9" s="44"/>
      <c r="V9" s="44">
        <f>'English Writing'!AE2</f>
        <v>0</v>
      </c>
      <c r="W9" s="44"/>
      <c r="X9" s="44" t="e">
        <f>IF(T9=1,"Y",IF(S9=1,"Y",IF(R9=1,"Y",IF(Q9=1,"Y",IF(P9=1,"Y",IF(T9=2,"Y",IF(S9=2,"Y",IF(R9=2,"Y",IF(Q9=2,"Y",IF(P9=2,"Y","N"))))))))))</f>
        <v>#N/A</v>
      </c>
      <c r="Y9" s="48" t="e">
        <f t="shared" ref="Y9:Y14" si="9">IF(T9&gt;=3,"Y",IF(S9&gt;=3,"Y",IF(R9&gt;=3,"Y",IF(Q9&gt;=3,"Y",IF(P9&gt;=3,"Y","N")))))</f>
        <v>#N/A</v>
      </c>
      <c r="Z9" s="44" t="e">
        <f t="shared" ref="Z9:Z14" si="10">IF(T9&gt;=4,"Y",IF(S9&gt;=4,"Y",IF(R9&gt;=4,"Y",IF(Q9&gt;=4,"Y",IF(P9&gt;=4,"Y","N")))))</f>
        <v>#N/A</v>
      </c>
      <c r="AA9" s="44" t="e">
        <f t="shared" ref="AA9:AA14" si="11">IF(T9&gt;=6,"Y",IF(S9&gt;=6,"Y",IF(R9&gt;=6,"Y",IF(Q9&gt;=6,"Y",IF(P9&gt;=6,"Y","N")))))</f>
        <v>#N/A</v>
      </c>
      <c r="AB9" s="1"/>
      <c r="AC9" s="48"/>
      <c r="AD9" s="49"/>
      <c r="AE9" s="50"/>
      <c r="AF9" s="1"/>
      <c r="AG9" s="44" t="s">
        <v>193</v>
      </c>
      <c r="AH9" s="44">
        <v>3</v>
      </c>
      <c r="AI9" s="1"/>
      <c r="AJ9" s="1"/>
      <c r="AK9" s="1"/>
      <c r="AL9" s="1"/>
      <c r="AM9" s="1"/>
      <c r="AN9" s="1"/>
      <c r="AO9" s="1"/>
      <c r="AP9" s="1"/>
      <c r="AQ9" s="1"/>
    </row>
    <row r="10" spans="1:43" ht="15.75" x14ac:dyDescent="0.25">
      <c r="B10" s="2" t="s">
        <v>223</v>
      </c>
      <c r="C10" s="3">
        <f>Maths!Q2</f>
        <v>0</v>
      </c>
      <c r="D10" s="3" t="e">
        <f t="shared" ref="D10:D36" si="12">VLOOKUP(C10,$AG$7:$AH$33,2,FALSE)</f>
        <v>#N/A</v>
      </c>
      <c r="E10" s="3">
        <f>Maths!S2</f>
        <v>0</v>
      </c>
      <c r="F10" s="3" t="e">
        <f t="shared" si="0"/>
        <v>#N/A</v>
      </c>
      <c r="G10" s="3">
        <f>Maths!U2</f>
        <v>0</v>
      </c>
      <c r="H10" s="3" t="e">
        <f t="shared" si="1"/>
        <v>#N/A</v>
      </c>
      <c r="I10" s="3">
        <f>Maths!X2</f>
        <v>0</v>
      </c>
      <c r="J10" s="3" t="e">
        <f t="shared" si="2"/>
        <v>#N/A</v>
      </c>
      <c r="K10" s="3">
        <f>Maths!Z2</f>
        <v>0</v>
      </c>
      <c r="L10" s="3" t="e">
        <f t="shared" si="3"/>
        <v>#N/A</v>
      </c>
      <c r="M10" s="3">
        <f>Maths!AB2</f>
        <v>0</v>
      </c>
      <c r="N10" s="3" t="e">
        <f t="shared" si="4"/>
        <v>#N/A</v>
      </c>
      <c r="O10" s="2"/>
      <c r="P10" s="44" t="e">
        <f t="shared" ref="P10:P14" si="13">F10-W10</f>
        <v>#N/A</v>
      </c>
      <c r="Q10" s="44" t="e">
        <f t="shared" si="5"/>
        <v>#N/A</v>
      </c>
      <c r="R10" s="44" t="e">
        <f t="shared" si="6"/>
        <v>#N/A</v>
      </c>
      <c r="S10" s="44" t="e">
        <f t="shared" si="7"/>
        <v>#N/A</v>
      </c>
      <c r="T10" s="44" t="e">
        <f t="shared" si="8"/>
        <v>#N/A</v>
      </c>
      <c r="U10" s="44"/>
      <c r="V10" s="44">
        <f>Maths!AE2</f>
        <v>0</v>
      </c>
      <c r="W10" s="44"/>
      <c r="X10" s="44" t="e">
        <f t="shared" ref="X10:X14" si="14">IF(T10=1,"Y",IF(S10=1,"Y",IF(R10=1,"Y",IF(Q10=1,"Y",IF(P10=1,"Y",IF(T10=2,"Y",IF(S10=2,"Y",IF(R10=2,"Y",IF(Q10=2,"Y",IF(P10=2,"Y","N"))))))))))</f>
        <v>#N/A</v>
      </c>
      <c r="Y10" s="48" t="e">
        <f t="shared" si="9"/>
        <v>#N/A</v>
      </c>
      <c r="Z10" s="44" t="e">
        <f t="shared" si="10"/>
        <v>#N/A</v>
      </c>
      <c r="AA10" s="44" t="e">
        <f t="shared" si="11"/>
        <v>#N/A</v>
      </c>
      <c r="AB10" s="1"/>
      <c r="AC10" s="48"/>
      <c r="AD10" s="49"/>
      <c r="AE10" s="50"/>
      <c r="AF10" s="1"/>
      <c r="AG10" s="44" t="s">
        <v>126</v>
      </c>
      <c r="AH10" s="44">
        <v>4</v>
      </c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.75" x14ac:dyDescent="0.25">
      <c r="B11" s="2" t="s">
        <v>224</v>
      </c>
      <c r="C11" s="3">
        <f>'Scientific Methods'!Q2</f>
        <v>0</v>
      </c>
      <c r="D11" s="3" t="e">
        <f t="shared" si="12"/>
        <v>#N/A</v>
      </c>
      <c r="E11" s="3">
        <f>'Scientific Methods'!S2</f>
        <v>0</v>
      </c>
      <c r="F11" s="3" t="e">
        <f t="shared" si="0"/>
        <v>#N/A</v>
      </c>
      <c r="G11" s="3">
        <f>'Scientific Methods'!U2</f>
        <v>0</v>
      </c>
      <c r="H11" s="3" t="e">
        <f t="shared" si="1"/>
        <v>#N/A</v>
      </c>
      <c r="I11" s="3">
        <f>'Scientific Methods'!X2</f>
        <v>0</v>
      </c>
      <c r="J11" s="3" t="e">
        <f t="shared" si="2"/>
        <v>#N/A</v>
      </c>
      <c r="K11" s="3">
        <f>'Scientific Methods'!Z2</f>
        <v>0</v>
      </c>
      <c r="L11" s="3" t="e">
        <f t="shared" si="3"/>
        <v>#N/A</v>
      </c>
      <c r="M11" s="3">
        <f>'Scientific Methods'!AB2</f>
        <v>0</v>
      </c>
      <c r="N11" s="3" t="e">
        <f t="shared" si="4"/>
        <v>#N/A</v>
      </c>
      <c r="O11" s="2"/>
      <c r="P11" s="44" t="e">
        <f t="shared" si="13"/>
        <v>#N/A</v>
      </c>
      <c r="Q11" s="44" t="e">
        <f t="shared" si="5"/>
        <v>#N/A</v>
      </c>
      <c r="R11" s="44" t="e">
        <f t="shared" si="6"/>
        <v>#N/A</v>
      </c>
      <c r="S11" s="44" t="e">
        <f t="shared" si="7"/>
        <v>#N/A</v>
      </c>
      <c r="T11" s="44" t="e">
        <f t="shared" si="8"/>
        <v>#N/A</v>
      </c>
      <c r="U11" s="44"/>
      <c r="V11" s="44">
        <f>'Scientific Methods'!AE2</f>
        <v>0</v>
      </c>
      <c r="W11" s="44"/>
      <c r="X11" s="44" t="e">
        <f t="shared" si="14"/>
        <v>#N/A</v>
      </c>
      <c r="Y11" s="48" t="e">
        <f t="shared" si="9"/>
        <v>#N/A</v>
      </c>
      <c r="Z11" s="44" t="e">
        <f t="shared" si="10"/>
        <v>#N/A</v>
      </c>
      <c r="AA11" s="44" t="e">
        <f t="shared" si="11"/>
        <v>#N/A</v>
      </c>
      <c r="AB11" s="1"/>
      <c r="AC11" s="48"/>
      <c r="AD11" s="49"/>
      <c r="AE11" s="50"/>
      <c r="AF11" s="1"/>
      <c r="AG11" s="44" t="s">
        <v>194</v>
      </c>
      <c r="AH11" s="44">
        <v>5</v>
      </c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.75" x14ac:dyDescent="0.25">
      <c r="B12" s="2" t="s">
        <v>237</v>
      </c>
      <c r="C12" s="3">
        <f>Biology!Q2</f>
        <v>0</v>
      </c>
      <c r="D12" s="3" t="e">
        <f t="shared" si="12"/>
        <v>#N/A</v>
      </c>
      <c r="E12" s="3">
        <f>Biology!S2</f>
        <v>0</v>
      </c>
      <c r="F12" s="3" t="e">
        <f t="shared" si="0"/>
        <v>#N/A</v>
      </c>
      <c r="G12" s="3">
        <f>Biology!U2</f>
        <v>0</v>
      </c>
      <c r="H12" s="3" t="e">
        <f t="shared" si="1"/>
        <v>#N/A</v>
      </c>
      <c r="I12" s="3">
        <f>Biology!X2</f>
        <v>0</v>
      </c>
      <c r="J12" s="3" t="e">
        <f t="shared" si="2"/>
        <v>#N/A</v>
      </c>
      <c r="K12" s="3">
        <f>Biology!Z2</f>
        <v>0</v>
      </c>
      <c r="L12" s="3" t="e">
        <f t="shared" si="3"/>
        <v>#N/A</v>
      </c>
      <c r="M12" s="3">
        <f>Biology!AB2</f>
        <v>0</v>
      </c>
      <c r="N12" s="3" t="e">
        <f t="shared" si="4"/>
        <v>#N/A</v>
      </c>
      <c r="O12" s="2"/>
      <c r="P12" s="44" t="e">
        <f t="shared" si="13"/>
        <v>#N/A</v>
      </c>
      <c r="Q12" s="44" t="e">
        <f t="shared" si="5"/>
        <v>#N/A</v>
      </c>
      <c r="R12" s="44" t="e">
        <f t="shared" si="6"/>
        <v>#N/A</v>
      </c>
      <c r="S12" s="44" t="e">
        <f t="shared" si="7"/>
        <v>#N/A</v>
      </c>
      <c r="T12" s="44" t="e">
        <f t="shared" si="8"/>
        <v>#N/A</v>
      </c>
      <c r="U12" s="44"/>
      <c r="V12" s="44">
        <f>Biology!AE2</f>
        <v>0</v>
      </c>
      <c r="W12" s="44"/>
      <c r="X12" s="44" t="e">
        <f t="shared" si="14"/>
        <v>#N/A</v>
      </c>
      <c r="Y12" s="48" t="e">
        <f t="shared" si="9"/>
        <v>#N/A</v>
      </c>
      <c r="Z12" s="44" t="e">
        <f t="shared" si="10"/>
        <v>#N/A</v>
      </c>
      <c r="AA12" s="44" t="e">
        <f t="shared" si="11"/>
        <v>#N/A</v>
      </c>
      <c r="AB12" s="1"/>
      <c r="AC12" s="48"/>
      <c r="AD12" s="49"/>
      <c r="AE12" s="50"/>
      <c r="AF12" s="1"/>
      <c r="AG12" s="44" t="s">
        <v>195</v>
      </c>
      <c r="AH12" s="44">
        <v>6</v>
      </c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.75" x14ac:dyDescent="0.25">
      <c r="B13" s="2" t="s">
        <v>354</v>
      </c>
      <c r="C13" s="3">
        <f>Chemistry!Q2</f>
        <v>0</v>
      </c>
      <c r="D13" s="3" t="e">
        <f t="shared" si="12"/>
        <v>#N/A</v>
      </c>
      <c r="E13" s="3">
        <f>Chemistry!S2</f>
        <v>0</v>
      </c>
      <c r="F13" s="3" t="e">
        <f t="shared" si="0"/>
        <v>#N/A</v>
      </c>
      <c r="G13" s="3">
        <f>Chemistry!U2</f>
        <v>0</v>
      </c>
      <c r="H13" s="3" t="e">
        <f t="shared" si="1"/>
        <v>#N/A</v>
      </c>
      <c r="I13" s="3">
        <f>Chemistry!X2</f>
        <v>0</v>
      </c>
      <c r="J13" s="3" t="e">
        <f t="shared" si="2"/>
        <v>#N/A</v>
      </c>
      <c r="K13" s="3">
        <f>Chemistry!Z2</f>
        <v>0</v>
      </c>
      <c r="L13" s="3" t="e">
        <f t="shared" si="3"/>
        <v>#N/A</v>
      </c>
      <c r="M13" s="3">
        <f>Chemistry!AB2</f>
        <v>0</v>
      </c>
      <c r="N13" s="3" t="e">
        <f t="shared" si="4"/>
        <v>#N/A</v>
      </c>
      <c r="O13" s="2"/>
      <c r="P13" s="44" t="e">
        <f t="shared" si="13"/>
        <v>#N/A</v>
      </c>
      <c r="Q13" s="44" t="e">
        <f t="shared" si="5"/>
        <v>#N/A</v>
      </c>
      <c r="R13" s="44" t="e">
        <f t="shared" si="6"/>
        <v>#N/A</v>
      </c>
      <c r="S13" s="44" t="e">
        <f t="shared" si="7"/>
        <v>#N/A</v>
      </c>
      <c r="T13" s="44" t="e">
        <f t="shared" si="8"/>
        <v>#N/A</v>
      </c>
      <c r="U13" s="44"/>
      <c r="V13" s="44">
        <f>Chemistry!AE2</f>
        <v>0</v>
      </c>
      <c r="W13" s="44"/>
      <c r="X13" s="44" t="e">
        <f t="shared" si="14"/>
        <v>#N/A</v>
      </c>
      <c r="Y13" s="48" t="e">
        <f t="shared" si="9"/>
        <v>#N/A</v>
      </c>
      <c r="Z13" s="44" t="e">
        <f t="shared" si="10"/>
        <v>#N/A</v>
      </c>
      <c r="AA13" s="44" t="e">
        <f t="shared" si="11"/>
        <v>#N/A</v>
      </c>
      <c r="AB13" s="1"/>
      <c r="AC13" s="48"/>
      <c r="AD13" s="49"/>
      <c r="AE13" s="50"/>
      <c r="AF13" s="1"/>
      <c r="AG13" s="44" t="s">
        <v>127</v>
      </c>
      <c r="AH13" s="44">
        <v>7</v>
      </c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.75" x14ac:dyDescent="0.25">
      <c r="B14" s="2" t="s">
        <v>425</v>
      </c>
      <c r="C14" s="3">
        <f>Physics!Q2</f>
        <v>0</v>
      </c>
      <c r="D14" s="3" t="e">
        <f t="shared" si="12"/>
        <v>#N/A</v>
      </c>
      <c r="E14" s="3">
        <f>Physics!S2</f>
        <v>0</v>
      </c>
      <c r="F14" s="3" t="e">
        <f t="shared" si="0"/>
        <v>#N/A</v>
      </c>
      <c r="G14" s="3">
        <f>Physics!U2</f>
        <v>0</v>
      </c>
      <c r="H14" s="3" t="e">
        <f t="shared" si="1"/>
        <v>#N/A</v>
      </c>
      <c r="I14" s="3">
        <f>Physics!X2</f>
        <v>0</v>
      </c>
      <c r="J14" s="3" t="e">
        <f t="shared" si="2"/>
        <v>#N/A</v>
      </c>
      <c r="K14" s="3">
        <f>Physics!Z2</f>
        <v>0</v>
      </c>
      <c r="L14" s="3" t="e">
        <f t="shared" si="3"/>
        <v>#N/A</v>
      </c>
      <c r="M14" s="3">
        <f>Physics!AB2</f>
        <v>0</v>
      </c>
      <c r="N14" s="3" t="e">
        <f t="shared" si="4"/>
        <v>#N/A</v>
      </c>
      <c r="O14" s="2"/>
      <c r="P14" s="44" t="e">
        <f t="shared" si="13"/>
        <v>#N/A</v>
      </c>
      <c r="Q14" s="44" t="e">
        <f t="shared" si="5"/>
        <v>#N/A</v>
      </c>
      <c r="R14" s="44" t="e">
        <f t="shared" si="6"/>
        <v>#N/A</v>
      </c>
      <c r="S14" s="44" t="e">
        <f t="shared" si="7"/>
        <v>#N/A</v>
      </c>
      <c r="T14" s="44" t="e">
        <f t="shared" si="8"/>
        <v>#N/A</v>
      </c>
      <c r="U14" s="44"/>
      <c r="V14" s="44">
        <f>Physics!AE2</f>
        <v>0</v>
      </c>
      <c r="W14" s="44"/>
      <c r="X14" s="44" t="e">
        <f t="shared" si="14"/>
        <v>#N/A</v>
      </c>
      <c r="Y14" s="48" t="e">
        <f t="shared" si="9"/>
        <v>#N/A</v>
      </c>
      <c r="Z14" s="44" t="e">
        <f t="shared" si="10"/>
        <v>#N/A</v>
      </c>
      <c r="AA14" s="44" t="e">
        <f t="shared" si="11"/>
        <v>#N/A</v>
      </c>
      <c r="AB14" s="1"/>
      <c r="AC14" s="48"/>
      <c r="AD14" s="49"/>
      <c r="AE14" s="50"/>
      <c r="AF14" s="1"/>
      <c r="AG14" s="44" t="s">
        <v>190</v>
      </c>
      <c r="AH14" s="44">
        <v>8</v>
      </c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.75" x14ac:dyDescent="0.25">
      <c r="B15" s="2"/>
      <c r="C15" s="3"/>
      <c r="D15" s="3" t="e">
        <f t="shared" si="12"/>
        <v>#N/A</v>
      </c>
      <c r="E15" s="3"/>
      <c r="F15" s="3" t="e">
        <f t="shared" si="0"/>
        <v>#N/A</v>
      </c>
      <c r="G15" s="3"/>
      <c r="H15" s="3" t="e">
        <f t="shared" si="1"/>
        <v>#N/A</v>
      </c>
      <c r="I15" s="3"/>
      <c r="J15" s="3" t="e">
        <f t="shared" si="2"/>
        <v>#N/A</v>
      </c>
      <c r="K15" s="3"/>
      <c r="L15" s="3" t="e">
        <f t="shared" si="3"/>
        <v>#N/A</v>
      </c>
      <c r="M15" s="3"/>
      <c r="N15" s="3" t="e">
        <f t="shared" si="4"/>
        <v>#N/A</v>
      </c>
      <c r="O15" s="2"/>
      <c r="P15" s="44"/>
      <c r="Q15" s="44"/>
      <c r="R15" s="44"/>
      <c r="S15" s="44"/>
      <c r="T15" s="44"/>
      <c r="U15" s="44"/>
      <c r="V15" s="44"/>
      <c r="W15" s="44"/>
      <c r="X15" s="44"/>
      <c r="Y15" s="48"/>
      <c r="Z15" s="44"/>
      <c r="AA15" s="44"/>
      <c r="AB15" s="1"/>
      <c r="AC15" s="48"/>
      <c r="AD15" s="49"/>
      <c r="AE15" s="50"/>
      <c r="AF15" s="1"/>
      <c r="AG15" s="44" t="s">
        <v>196</v>
      </c>
      <c r="AH15" s="44">
        <v>9</v>
      </c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.75" x14ac:dyDescent="0.25">
      <c r="B16" s="2"/>
      <c r="C16" s="3"/>
      <c r="D16" s="3" t="e">
        <f t="shared" si="12"/>
        <v>#N/A</v>
      </c>
      <c r="E16" s="3"/>
      <c r="F16" s="3" t="e">
        <f t="shared" si="0"/>
        <v>#N/A</v>
      </c>
      <c r="G16" s="3"/>
      <c r="H16" s="3" t="e">
        <f t="shared" si="1"/>
        <v>#N/A</v>
      </c>
      <c r="I16" s="3"/>
      <c r="J16" s="3" t="e">
        <f t="shared" si="2"/>
        <v>#N/A</v>
      </c>
      <c r="K16" s="3"/>
      <c r="L16" s="3" t="e">
        <f t="shared" si="3"/>
        <v>#N/A</v>
      </c>
      <c r="M16" s="3"/>
      <c r="N16" s="3" t="e">
        <f t="shared" si="4"/>
        <v>#N/A</v>
      </c>
      <c r="O16" s="2"/>
      <c r="P16" s="44"/>
      <c r="Q16" s="44"/>
      <c r="R16" s="44"/>
      <c r="S16" s="44"/>
      <c r="T16" s="44"/>
      <c r="U16" s="44"/>
      <c r="V16" s="44"/>
      <c r="W16" s="44"/>
      <c r="X16" s="44"/>
      <c r="Y16" s="48"/>
      <c r="Z16" s="44"/>
      <c r="AA16" s="44"/>
      <c r="AB16" s="1"/>
      <c r="AC16" s="48"/>
      <c r="AD16" s="49"/>
      <c r="AE16" s="50"/>
      <c r="AF16" s="1"/>
      <c r="AG16" s="44" t="s">
        <v>197</v>
      </c>
      <c r="AH16" s="44">
        <v>10</v>
      </c>
      <c r="AI16" s="1"/>
      <c r="AJ16" s="1"/>
      <c r="AK16" s="1"/>
      <c r="AL16" s="1"/>
      <c r="AM16" s="1"/>
      <c r="AN16" s="1"/>
      <c r="AO16" s="1"/>
      <c r="AP16" s="1"/>
      <c r="AQ16" s="1"/>
    </row>
    <row r="17" spans="2:43" ht="15.75" x14ac:dyDescent="0.25">
      <c r="B17" s="2"/>
      <c r="C17" s="3"/>
      <c r="D17" s="3" t="e">
        <f t="shared" si="12"/>
        <v>#N/A</v>
      </c>
      <c r="E17" s="3"/>
      <c r="F17" s="3" t="e">
        <f t="shared" si="0"/>
        <v>#N/A</v>
      </c>
      <c r="G17" s="3"/>
      <c r="H17" s="3" t="e">
        <f t="shared" si="1"/>
        <v>#N/A</v>
      </c>
      <c r="I17" s="3"/>
      <c r="J17" s="3" t="e">
        <f t="shared" si="2"/>
        <v>#N/A</v>
      </c>
      <c r="K17" s="3"/>
      <c r="L17" s="3" t="e">
        <f t="shared" si="3"/>
        <v>#N/A</v>
      </c>
      <c r="M17" s="3"/>
      <c r="N17" s="3" t="e">
        <f t="shared" si="4"/>
        <v>#N/A</v>
      </c>
      <c r="O17" s="2"/>
      <c r="P17" s="44"/>
      <c r="Q17" s="44"/>
      <c r="R17" s="44"/>
      <c r="S17" s="44"/>
      <c r="T17" s="44"/>
      <c r="U17" s="44"/>
      <c r="V17" s="44"/>
      <c r="W17" s="44"/>
      <c r="X17" s="44"/>
      <c r="Y17" s="48"/>
      <c r="Z17" s="44"/>
      <c r="AA17" s="44"/>
      <c r="AB17" s="1"/>
      <c r="AC17" s="48"/>
      <c r="AD17" s="49"/>
      <c r="AE17" s="50"/>
      <c r="AF17" s="1"/>
      <c r="AG17" s="44" t="s">
        <v>198</v>
      </c>
      <c r="AH17" s="44">
        <v>11</v>
      </c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15.75" x14ac:dyDescent="0.25">
      <c r="B18" s="2"/>
      <c r="C18" s="3"/>
      <c r="D18" s="3" t="e">
        <f t="shared" si="12"/>
        <v>#N/A</v>
      </c>
      <c r="E18" s="3"/>
      <c r="F18" s="3" t="e">
        <f t="shared" si="0"/>
        <v>#N/A</v>
      </c>
      <c r="G18" s="3"/>
      <c r="H18" s="3" t="e">
        <f t="shared" si="1"/>
        <v>#N/A</v>
      </c>
      <c r="I18" s="3"/>
      <c r="J18" s="3" t="e">
        <f t="shared" si="2"/>
        <v>#N/A</v>
      </c>
      <c r="K18" s="3"/>
      <c r="L18" s="3" t="e">
        <f t="shared" si="3"/>
        <v>#N/A</v>
      </c>
      <c r="M18" s="3"/>
      <c r="N18" s="3" t="e">
        <f t="shared" si="4"/>
        <v>#N/A</v>
      </c>
      <c r="O18" s="2"/>
      <c r="P18" s="44"/>
      <c r="Q18" s="44"/>
      <c r="R18" s="44"/>
      <c r="S18" s="44"/>
      <c r="T18" s="44"/>
      <c r="U18" s="44"/>
      <c r="V18" s="44"/>
      <c r="W18" s="44"/>
      <c r="X18" s="44"/>
      <c r="Y18" s="48"/>
      <c r="Z18" s="44"/>
      <c r="AA18" s="44"/>
      <c r="AB18" s="1"/>
      <c r="AC18" s="48"/>
      <c r="AD18" s="49"/>
      <c r="AE18" s="50"/>
      <c r="AF18" s="1"/>
      <c r="AG18" s="44" t="s">
        <v>199</v>
      </c>
      <c r="AH18" s="44">
        <v>12</v>
      </c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15.75" x14ac:dyDescent="0.25">
      <c r="B19" s="2"/>
      <c r="C19" s="3"/>
      <c r="D19" s="3" t="e">
        <f t="shared" si="12"/>
        <v>#N/A</v>
      </c>
      <c r="E19" s="3"/>
      <c r="F19" s="3" t="e">
        <f t="shared" si="0"/>
        <v>#N/A</v>
      </c>
      <c r="G19" s="3"/>
      <c r="H19" s="3" t="e">
        <f t="shared" si="1"/>
        <v>#N/A</v>
      </c>
      <c r="I19" s="3"/>
      <c r="J19" s="3" t="e">
        <f t="shared" si="2"/>
        <v>#N/A</v>
      </c>
      <c r="K19" s="3"/>
      <c r="L19" s="3" t="e">
        <f t="shared" si="3"/>
        <v>#N/A</v>
      </c>
      <c r="M19" s="3"/>
      <c r="N19" s="3" t="e">
        <f t="shared" si="4"/>
        <v>#N/A</v>
      </c>
      <c r="O19" s="2"/>
      <c r="P19" s="44"/>
      <c r="Q19" s="44"/>
      <c r="R19" s="44"/>
      <c r="S19" s="44"/>
      <c r="T19" s="44"/>
      <c r="U19" s="44"/>
      <c r="V19" s="44"/>
      <c r="W19" s="44"/>
      <c r="X19" s="44"/>
      <c r="Y19" s="48"/>
      <c r="Z19" s="44"/>
      <c r="AA19" s="44"/>
      <c r="AB19" s="1"/>
      <c r="AC19" s="48"/>
      <c r="AD19" s="49"/>
      <c r="AE19" s="50"/>
      <c r="AF19" s="1"/>
      <c r="AG19" s="44" t="s">
        <v>200</v>
      </c>
      <c r="AH19" s="44">
        <v>13</v>
      </c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15.75" x14ac:dyDescent="0.25">
      <c r="B20" s="2"/>
      <c r="C20" s="3"/>
      <c r="D20" s="3" t="e">
        <f t="shared" si="12"/>
        <v>#N/A</v>
      </c>
      <c r="E20" s="3"/>
      <c r="F20" s="3" t="e">
        <f t="shared" si="0"/>
        <v>#N/A</v>
      </c>
      <c r="G20" s="3"/>
      <c r="H20" s="3" t="e">
        <f t="shared" si="1"/>
        <v>#N/A</v>
      </c>
      <c r="I20" s="3"/>
      <c r="J20" s="3" t="e">
        <f t="shared" si="2"/>
        <v>#N/A</v>
      </c>
      <c r="K20" s="3"/>
      <c r="L20" s="3" t="e">
        <f t="shared" si="3"/>
        <v>#N/A</v>
      </c>
      <c r="M20" s="3"/>
      <c r="N20" s="3" t="e">
        <f t="shared" si="4"/>
        <v>#N/A</v>
      </c>
      <c r="O20" s="2"/>
      <c r="P20" s="44"/>
      <c r="Q20" s="44"/>
      <c r="R20" s="44"/>
      <c r="S20" s="44"/>
      <c r="T20" s="44"/>
      <c r="U20" s="44"/>
      <c r="V20" s="44"/>
      <c r="W20" s="44"/>
      <c r="X20" s="44"/>
      <c r="Y20" s="48"/>
      <c r="Z20" s="44"/>
      <c r="AA20" s="44"/>
      <c r="AB20" s="1"/>
      <c r="AC20" s="48"/>
      <c r="AD20" s="49"/>
      <c r="AE20" s="50"/>
      <c r="AF20" s="1"/>
      <c r="AG20" s="44" t="s">
        <v>201</v>
      </c>
      <c r="AH20" s="44">
        <v>14</v>
      </c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15.75" x14ac:dyDescent="0.25">
      <c r="B21" s="2"/>
      <c r="C21" s="3"/>
      <c r="D21" s="3" t="e">
        <f t="shared" si="12"/>
        <v>#N/A</v>
      </c>
      <c r="E21" s="3"/>
      <c r="F21" s="3" t="e">
        <f t="shared" si="0"/>
        <v>#N/A</v>
      </c>
      <c r="G21" s="3"/>
      <c r="H21" s="3" t="e">
        <f t="shared" si="1"/>
        <v>#N/A</v>
      </c>
      <c r="I21" s="3"/>
      <c r="J21" s="3" t="e">
        <f t="shared" si="2"/>
        <v>#N/A</v>
      </c>
      <c r="K21" s="3"/>
      <c r="L21" s="3" t="e">
        <f t="shared" si="3"/>
        <v>#N/A</v>
      </c>
      <c r="M21" s="3"/>
      <c r="N21" s="3" t="e">
        <f t="shared" si="4"/>
        <v>#N/A</v>
      </c>
      <c r="O21" s="2"/>
      <c r="P21" s="44"/>
      <c r="Q21" s="44"/>
      <c r="R21" s="44"/>
      <c r="S21" s="44"/>
      <c r="T21" s="44"/>
      <c r="U21" s="44"/>
      <c r="V21" s="44"/>
      <c r="W21" s="44"/>
      <c r="X21" s="44"/>
      <c r="Y21" s="48"/>
      <c r="Z21" s="44"/>
      <c r="AA21" s="44"/>
      <c r="AB21" s="1"/>
      <c r="AC21" s="48"/>
      <c r="AD21" s="49"/>
      <c r="AE21" s="50"/>
      <c r="AF21" s="1"/>
      <c r="AG21" s="44" t="s">
        <v>202</v>
      </c>
      <c r="AH21" s="44">
        <v>15</v>
      </c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15.75" x14ac:dyDescent="0.25">
      <c r="B22" s="2"/>
      <c r="C22" s="3"/>
      <c r="D22" s="3" t="e">
        <f t="shared" si="12"/>
        <v>#N/A</v>
      </c>
      <c r="E22" s="3"/>
      <c r="F22" s="3" t="e">
        <f t="shared" si="0"/>
        <v>#N/A</v>
      </c>
      <c r="G22" s="3"/>
      <c r="H22" s="3" t="e">
        <f t="shared" si="1"/>
        <v>#N/A</v>
      </c>
      <c r="I22" s="3"/>
      <c r="J22" s="3" t="e">
        <f t="shared" si="2"/>
        <v>#N/A</v>
      </c>
      <c r="K22" s="3"/>
      <c r="L22" s="3" t="e">
        <f t="shared" si="3"/>
        <v>#N/A</v>
      </c>
      <c r="M22" s="3"/>
      <c r="N22" s="3" t="e">
        <f t="shared" si="4"/>
        <v>#N/A</v>
      </c>
      <c r="O22" s="2"/>
      <c r="P22" s="44"/>
      <c r="Q22" s="44"/>
      <c r="R22" s="44"/>
      <c r="S22" s="44"/>
      <c r="T22" s="44"/>
      <c r="U22" s="44"/>
      <c r="V22" s="44"/>
      <c r="W22" s="44"/>
      <c r="X22" s="44"/>
      <c r="Y22" s="48"/>
      <c r="Z22" s="44"/>
      <c r="AA22" s="44"/>
      <c r="AB22" s="1"/>
      <c r="AC22" s="48"/>
      <c r="AD22" s="49"/>
      <c r="AE22" s="50"/>
      <c r="AF22" s="1"/>
      <c r="AG22" s="44" t="s">
        <v>203</v>
      </c>
      <c r="AH22" s="44">
        <v>16</v>
      </c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15.75" x14ac:dyDescent="0.25">
      <c r="B23" s="2"/>
      <c r="C23" s="3"/>
      <c r="D23" s="3" t="e">
        <f t="shared" si="12"/>
        <v>#N/A</v>
      </c>
      <c r="E23" s="3"/>
      <c r="F23" s="3" t="e">
        <f t="shared" si="0"/>
        <v>#N/A</v>
      </c>
      <c r="G23" s="3"/>
      <c r="H23" s="3" t="e">
        <f t="shared" si="1"/>
        <v>#N/A</v>
      </c>
      <c r="I23" s="3"/>
      <c r="J23" s="3" t="e">
        <f t="shared" si="2"/>
        <v>#N/A</v>
      </c>
      <c r="K23" s="3"/>
      <c r="L23" s="3" t="e">
        <f t="shared" si="3"/>
        <v>#N/A</v>
      </c>
      <c r="M23" s="3"/>
      <c r="N23" s="3" t="e">
        <f t="shared" si="4"/>
        <v>#N/A</v>
      </c>
      <c r="O23" s="2"/>
      <c r="P23" s="44"/>
      <c r="Q23" s="44"/>
      <c r="R23" s="44"/>
      <c r="S23" s="44"/>
      <c r="T23" s="44"/>
      <c r="U23" s="44"/>
      <c r="V23" s="44"/>
      <c r="W23" s="44"/>
      <c r="X23" s="44"/>
      <c r="Y23" s="48"/>
      <c r="Z23" s="44"/>
      <c r="AA23" s="44"/>
      <c r="AB23" s="1"/>
      <c r="AC23" s="48"/>
      <c r="AD23" s="49"/>
      <c r="AE23" s="50"/>
      <c r="AF23" s="1"/>
      <c r="AG23" s="44" t="s">
        <v>204</v>
      </c>
      <c r="AH23" s="44">
        <v>17</v>
      </c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15.75" x14ac:dyDescent="0.25">
      <c r="B24" s="2"/>
      <c r="C24" s="3"/>
      <c r="D24" s="3" t="e">
        <f t="shared" si="12"/>
        <v>#N/A</v>
      </c>
      <c r="E24" s="3"/>
      <c r="F24" s="3" t="e">
        <f t="shared" si="0"/>
        <v>#N/A</v>
      </c>
      <c r="G24" s="3"/>
      <c r="H24" s="3" t="e">
        <f t="shared" si="1"/>
        <v>#N/A</v>
      </c>
      <c r="I24" s="3"/>
      <c r="J24" s="3" t="e">
        <f t="shared" si="2"/>
        <v>#N/A</v>
      </c>
      <c r="K24" s="3"/>
      <c r="L24" s="3" t="e">
        <f t="shared" si="3"/>
        <v>#N/A</v>
      </c>
      <c r="M24" s="3"/>
      <c r="N24" s="3" t="e">
        <f t="shared" si="4"/>
        <v>#N/A</v>
      </c>
      <c r="O24" s="2"/>
      <c r="P24" s="44"/>
      <c r="Q24" s="44"/>
      <c r="R24" s="44"/>
      <c r="S24" s="44"/>
      <c r="T24" s="44"/>
      <c r="U24" s="44"/>
      <c r="V24" s="44"/>
      <c r="W24" s="44"/>
      <c r="X24" s="44"/>
      <c r="Y24" s="48"/>
      <c r="Z24" s="44"/>
      <c r="AA24" s="44"/>
      <c r="AB24" s="1"/>
      <c r="AC24" s="48"/>
      <c r="AD24" s="49"/>
      <c r="AE24" s="50"/>
      <c r="AF24" s="1"/>
      <c r="AG24" s="44" t="s">
        <v>205</v>
      </c>
      <c r="AH24" s="44">
        <v>18</v>
      </c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5.75" x14ac:dyDescent="0.25">
      <c r="B25" s="2"/>
      <c r="C25" s="3"/>
      <c r="D25" s="3" t="e">
        <f t="shared" si="12"/>
        <v>#N/A</v>
      </c>
      <c r="E25" s="3"/>
      <c r="F25" s="3" t="e">
        <f t="shared" si="0"/>
        <v>#N/A</v>
      </c>
      <c r="G25" s="3"/>
      <c r="H25" s="3" t="e">
        <f t="shared" si="1"/>
        <v>#N/A</v>
      </c>
      <c r="I25" s="3"/>
      <c r="J25" s="3" t="e">
        <f t="shared" si="2"/>
        <v>#N/A</v>
      </c>
      <c r="K25" s="3"/>
      <c r="L25" s="3" t="e">
        <f t="shared" si="3"/>
        <v>#N/A</v>
      </c>
      <c r="M25" s="3"/>
      <c r="N25" s="3" t="e">
        <f t="shared" si="4"/>
        <v>#N/A</v>
      </c>
      <c r="O25" s="2"/>
      <c r="P25" s="44"/>
      <c r="Q25" s="44"/>
      <c r="R25" s="44"/>
      <c r="S25" s="44"/>
      <c r="T25" s="44"/>
      <c r="U25" s="44"/>
      <c r="V25" s="44"/>
      <c r="W25" s="44"/>
      <c r="X25" s="44"/>
      <c r="Y25" s="48"/>
      <c r="Z25" s="44"/>
      <c r="AA25" s="44"/>
      <c r="AB25" s="1"/>
      <c r="AC25" s="48"/>
      <c r="AD25" s="49"/>
      <c r="AE25" s="50"/>
      <c r="AF25" s="1"/>
      <c r="AG25" s="44" t="s">
        <v>206</v>
      </c>
      <c r="AH25" s="44">
        <v>19</v>
      </c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5.75" x14ac:dyDescent="0.25">
      <c r="B26" s="2"/>
      <c r="C26" s="3"/>
      <c r="D26" s="3" t="e">
        <f t="shared" si="12"/>
        <v>#N/A</v>
      </c>
      <c r="E26" s="3"/>
      <c r="F26" s="3" t="e">
        <f t="shared" si="0"/>
        <v>#N/A</v>
      </c>
      <c r="G26" s="3"/>
      <c r="H26" s="3" t="e">
        <f t="shared" si="1"/>
        <v>#N/A</v>
      </c>
      <c r="I26" s="3"/>
      <c r="J26" s="3" t="e">
        <f t="shared" si="2"/>
        <v>#N/A</v>
      </c>
      <c r="K26" s="3"/>
      <c r="L26" s="3" t="e">
        <f t="shared" si="3"/>
        <v>#N/A</v>
      </c>
      <c r="M26" s="3"/>
      <c r="N26" s="3" t="e">
        <f t="shared" si="4"/>
        <v>#N/A</v>
      </c>
      <c r="O26" s="2"/>
      <c r="P26" s="44"/>
      <c r="Q26" s="44"/>
      <c r="R26" s="44"/>
      <c r="S26" s="44"/>
      <c r="T26" s="44"/>
      <c r="U26" s="44"/>
      <c r="V26" s="44"/>
      <c r="W26" s="44"/>
      <c r="X26" s="44"/>
      <c r="Y26" s="48"/>
      <c r="Z26" s="44"/>
      <c r="AA26" s="44"/>
      <c r="AB26" s="1"/>
      <c r="AC26" s="48"/>
      <c r="AD26" s="49"/>
      <c r="AE26" s="50"/>
      <c r="AF26" s="1"/>
      <c r="AG26" s="44" t="s">
        <v>207</v>
      </c>
      <c r="AH26" s="44">
        <v>20</v>
      </c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15.75" x14ac:dyDescent="0.25">
      <c r="B27" s="2"/>
      <c r="C27" s="3"/>
      <c r="D27" s="3" t="e">
        <f t="shared" si="12"/>
        <v>#N/A</v>
      </c>
      <c r="E27" s="3"/>
      <c r="F27" s="3" t="e">
        <f t="shared" si="0"/>
        <v>#N/A</v>
      </c>
      <c r="G27" s="3"/>
      <c r="H27" s="3" t="e">
        <f t="shared" si="1"/>
        <v>#N/A</v>
      </c>
      <c r="I27" s="3"/>
      <c r="J27" s="3" t="e">
        <f t="shared" si="2"/>
        <v>#N/A</v>
      </c>
      <c r="K27" s="3"/>
      <c r="L27" s="3" t="e">
        <f t="shared" si="3"/>
        <v>#N/A</v>
      </c>
      <c r="M27" s="3"/>
      <c r="N27" s="3" t="e">
        <f t="shared" si="4"/>
        <v>#N/A</v>
      </c>
      <c r="O27" s="2"/>
      <c r="P27" s="44"/>
      <c r="Q27" s="44"/>
      <c r="R27" s="44"/>
      <c r="S27" s="44"/>
      <c r="T27" s="44"/>
      <c r="U27" s="44"/>
      <c r="V27" s="44"/>
      <c r="W27" s="44"/>
      <c r="X27" s="44"/>
      <c r="Y27" s="48"/>
      <c r="Z27" s="44"/>
      <c r="AA27" s="44"/>
      <c r="AB27" s="1"/>
      <c r="AC27" s="48"/>
      <c r="AD27" s="49"/>
      <c r="AE27" s="50"/>
      <c r="AF27" s="1"/>
      <c r="AG27" s="44" t="s">
        <v>208</v>
      </c>
      <c r="AH27" s="44">
        <v>21</v>
      </c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15.75" x14ac:dyDescent="0.25">
      <c r="B28" s="2"/>
      <c r="C28" s="3"/>
      <c r="D28" s="3" t="e">
        <f t="shared" si="12"/>
        <v>#N/A</v>
      </c>
      <c r="E28" s="3"/>
      <c r="F28" s="3" t="e">
        <f t="shared" si="0"/>
        <v>#N/A</v>
      </c>
      <c r="G28" s="3"/>
      <c r="H28" s="3" t="e">
        <f t="shared" si="1"/>
        <v>#N/A</v>
      </c>
      <c r="I28" s="3"/>
      <c r="J28" s="3" t="e">
        <f t="shared" si="2"/>
        <v>#N/A</v>
      </c>
      <c r="K28" s="3"/>
      <c r="L28" s="3" t="e">
        <f t="shared" si="3"/>
        <v>#N/A</v>
      </c>
      <c r="M28" s="3"/>
      <c r="N28" s="3" t="e">
        <f t="shared" si="4"/>
        <v>#N/A</v>
      </c>
      <c r="O28" s="2"/>
      <c r="P28" s="44"/>
      <c r="Q28" s="44"/>
      <c r="R28" s="44"/>
      <c r="S28" s="44"/>
      <c r="T28" s="44"/>
      <c r="U28" s="44"/>
      <c r="V28" s="44"/>
      <c r="W28" s="44"/>
      <c r="X28" s="44"/>
      <c r="Y28" s="48"/>
      <c r="Z28" s="44"/>
      <c r="AA28" s="44"/>
      <c r="AB28" s="1"/>
      <c r="AC28" s="48"/>
      <c r="AD28" s="49"/>
      <c r="AE28" s="50"/>
      <c r="AF28" s="1"/>
      <c r="AG28" s="44" t="s">
        <v>209</v>
      </c>
      <c r="AH28" s="44">
        <v>22</v>
      </c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15.75" x14ac:dyDescent="0.25">
      <c r="B29" s="2"/>
      <c r="C29" s="3"/>
      <c r="D29" s="3" t="e">
        <f t="shared" si="12"/>
        <v>#N/A</v>
      </c>
      <c r="E29" s="3"/>
      <c r="F29" s="3" t="e">
        <f t="shared" si="0"/>
        <v>#N/A</v>
      </c>
      <c r="G29" s="3"/>
      <c r="H29" s="3" t="e">
        <f t="shared" si="1"/>
        <v>#N/A</v>
      </c>
      <c r="I29" s="3"/>
      <c r="J29" s="3" t="e">
        <f t="shared" si="2"/>
        <v>#N/A</v>
      </c>
      <c r="K29" s="3"/>
      <c r="L29" s="3" t="e">
        <f t="shared" si="3"/>
        <v>#N/A</v>
      </c>
      <c r="M29" s="3"/>
      <c r="N29" s="3" t="e">
        <f t="shared" si="4"/>
        <v>#N/A</v>
      </c>
      <c r="O29" s="2"/>
      <c r="P29" s="44"/>
      <c r="Q29" s="44"/>
      <c r="R29" s="44"/>
      <c r="S29" s="44"/>
      <c r="T29" s="44"/>
      <c r="U29" s="44"/>
      <c r="V29" s="44"/>
      <c r="W29" s="44"/>
      <c r="X29" s="44"/>
      <c r="Y29" s="48"/>
      <c r="Z29" s="44"/>
      <c r="AA29" s="44"/>
      <c r="AB29" s="1"/>
      <c r="AC29" s="48"/>
      <c r="AD29" s="49"/>
      <c r="AE29" s="50"/>
      <c r="AF29" s="1"/>
      <c r="AG29" s="44" t="s">
        <v>210</v>
      </c>
      <c r="AH29" s="44">
        <v>23</v>
      </c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15.75" x14ac:dyDescent="0.25">
      <c r="B30" s="2"/>
      <c r="C30" s="3"/>
      <c r="D30" s="3" t="e">
        <f t="shared" si="12"/>
        <v>#N/A</v>
      </c>
      <c r="E30" s="3"/>
      <c r="F30" s="3" t="e">
        <f t="shared" si="0"/>
        <v>#N/A</v>
      </c>
      <c r="G30" s="3"/>
      <c r="H30" s="3" t="e">
        <f t="shared" si="1"/>
        <v>#N/A</v>
      </c>
      <c r="I30" s="3"/>
      <c r="J30" s="3" t="e">
        <f t="shared" si="2"/>
        <v>#N/A</v>
      </c>
      <c r="K30" s="3"/>
      <c r="L30" s="3" t="e">
        <f t="shared" si="3"/>
        <v>#N/A</v>
      </c>
      <c r="M30" s="3"/>
      <c r="N30" s="3" t="e">
        <f t="shared" si="4"/>
        <v>#N/A</v>
      </c>
      <c r="O30" s="2"/>
      <c r="P30" s="44"/>
      <c r="Q30" s="44"/>
      <c r="R30" s="44"/>
      <c r="S30" s="44"/>
      <c r="T30" s="44"/>
      <c r="U30" s="44"/>
      <c r="V30" s="44"/>
      <c r="W30" s="44"/>
      <c r="X30" s="44"/>
      <c r="Y30" s="48"/>
      <c r="Z30" s="44"/>
      <c r="AA30" s="44"/>
      <c r="AB30" s="1"/>
      <c r="AC30" s="48"/>
      <c r="AD30" s="49"/>
      <c r="AE30" s="50"/>
      <c r="AF30" s="1"/>
      <c r="AG30" s="44" t="s">
        <v>211</v>
      </c>
      <c r="AH30" s="44">
        <v>24</v>
      </c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15.75" x14ac:dyDescent="0.25">
      <c r="B31" s="2"/>
      <c r="C31" s="3"/>
      <c r="D31" s="3" t="e">
        <f t="shared" si="12"/>
        <v>#N/A</v>
      </c>
      <c r="E31" s="3"/>
      <c r="F31" s="3" t="e">
        <f t="shared" si="0"/>
        <v>#N/A</v>
      </c>
      <c r="G31" s="3"/>
      <c r="H31" s="3" t="e">
        <f t="shared" si="1"/>
        <v>#N/A</v>
      </c>
      <c r="I31" s="3"/>
      <c r="J31" s="3" t="e">
        <f t="shared" si="2"/>
        <v>#N/A</v>
      </c>
      <c r="K31" s="3"/>
      <c r="L31" s="3" t="e">
        <f t="shared" si="3"/>
        <v>#N/A</v>
      </c>
      <c r="M31" s="3"/>
      <c r="N31" s="3" t="e">
        <f t="shared" si="4"/>
        <v>#N/A</v>
      </c>
      <c r="O31" s="2"/>
      <c r="P31" s="44"/>
      <c r="Q31" s="44"/>
      <c r="R31" s="44"/>
      <c r="S31" s="44"/>
      <c r="T31" s="44"/>
      <c r="U31" s="44"/>
      <c r="V31" s="44"/>
      <c r="W31" s="44"/>
      <c r="X31" s="44"/>
      <c r="Y31" s="48"/>
      <c r="Z31" s="44"/>
      <c r="AA31" s="44"/>
      <c r="AB31" s="1"/>
      <c r="AC31" s="48"/>
      <c r="AD31" s="49"/>
      <c r="AE31" s="50"/>
      <c r="AF31" s="1"/>
      <c r="AG31" s="44" t="s">
        <v>212</v>
      </c>
      <c r="AH31" s="44">
        <v>25</v>
      </c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15.75" x14ac:dyDescent="0.25">
      <c r="B32" s="2"/>
      <c r="C32" s="3"/>
      <c r="D32" s="3" t="e">
        <f t="shared" si="12"/>
        <v>#N/A</v>
      </c>
      <c r="E32" s="3"/>
      <c r="F32" s="3" t="e">
        <f t="shared" si="0"/>
        <v>#N/A</v>
      </c>
      <c r="G32" s="3"/>
      <c r="H32" s="3" t="e">
        <f t="shared" si="1"/>
        <v>#N/A</v>
      </c>
      <c r="I32" s="3"/>
      <c r="J32" s="3" t="e">
        <f t="shared" si="2"/>
        <v>#N/A</v>
      </c>
      <c r="K32" s="3"/>
      <c r="L32" s="3" t="e">
        <f t="shared" si="3"/>
        <v>#N/A</v>
      </c>
      <c r="M32" s="3"/>
      <c r="N32" s="3" t="e">
        <f t="shared" si="4"/>
        <v>#N/A</v>
      </c>
      <c r="O32" s="2"/>
      <c r="P32" s="44"/>
      <c r="Q32" s="44"/>
      <c r="R32" s="44"/>
      <c r="S32" s="44"/>
      <c r="T32" s="44"/>
      <c r="U32" s="44"/>
      <c r="V32" s="44"/>
      <c r="W32" s="44"/>
      <c r="X32" s="44"/>
      <c r="Y32" s="48"/>
      <c r="Z32" s="44"/>
      <c r="AA32" s="44"/>
      <c r="AB32" s="1"/>
      <c r="AC32" s="48"/>
      <c r="AD32" s="49"/>
      <c r="AE32" s="50"/>
      <c r="AF32" s="1"/>
      <c r="AG32" s="44" t="s">
        <v>213</v>
      </c>
      <c r="AH32" s="44">
        <v>26</v>
      </c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15.75" x14ac:dyDescent="0.25">
      <c r="B33" s="2"/>
      <c r="C33" s="3"/>
      <c r="D33" s="3" t="e">
        <f t="shared" si="12"/>
        <v>#N/A</v>
      </c>
      <c r="E33" s="3"/>
      <c r="F33" s="3" t="e">
        <f t="shared" si="0"/>
        <v>#N/A</v>
      </c>
      <c r="G33" s="3"/>
      <c r="H33" s="3" t="e">
        <f t="shared" si="1"/>
        <v>#N/A</v>
      </c>
      <c r="I33" s="3"/>
      <c r="J33" s="3" t="e">
        <f t="shared" si="2"/>
        <v>#N/A</v>
      </c>
      <c r="K33" s="3"/>
      <c r="L33" s="3" t="e">
        <f t="shared" si="3"/>
        <v>#N/A</v>
      </c>
      <c r="M33" s="3"/>
      <c r="N33" s="3" t="e">
        <f t="shared" si="4"/>
        <v>#N/A</v>
      </c>
      <c r="O33" s="2"/>
      <c r="P33" s="44"/>
      <c r="Q33" s="44"/>
      <c r="R33" s="44"/>
      <c r="S33" s="44"/>
      <c r="T33" s="44"/>
      <c r="U33" s="44"/>
      <c r="V33" s="44"/>
      <c r="W33" s="44"/>
      <c r="X33" s="44"/>
      <c r="Y33" s="48"/>
      <c r="Z33" s="44"/>
      <c r="AA33" s="44"/>
      <c r="AB33" s="1"/>
      <c r="AC33" s="48"/>
      <c r="AD33" s="49"/>
      <c r="AE33" s="50"/>
      <c r="AF33" s="1"/>
      <c r="AG33" s="44" t="s">
        <v>214</v>
      </c>
      <c r="AH33" s="44">
        <v>27</v>
      </c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15.75" x14ac:dyDescent="0.25">
      <c r="B34" s="2"/>
      <c r="C34" s="3"/>
      <c r="D34" s="3" t="e">
        <f t="shared" si="12"/>
        <v>#N/A</v>
      </c>
      <c r="E34" s="3"/>
      <c r="F34" s="3" t="e">
        <f t="shared" si="0"/>
        <v>#N/A</v>
      </c>
      <c r="G34" s="3"/>
      <c r="H34" s="3" t="e">
        <f t="shared" si="1"/>
        <v>#N/A</v>
      </c>
      <c r="I34" s="3"/>
      <c r="J34" s="3" t="e">
        <f t="shared" si="2"/>
        <v>#N/A</v>
      </c>
      <c r="K34" s="3"/>
      <c r="L34" s="3" t="e">
        <f t="shared" si="3"/>
        <v>#N/A</v>
      </c>
      <c r="M34" s="3"/>
      <c r="N34" s="3" t="e">
        <f t="shared" si="4"/>
        <v>#N/A</v>
      </c>
      <c r="O34" s="2"/>
      <c r="P34" s="44"/>
      <c r="Q34" s="44"/>
      <c r="R34" s="44"/>
      <c r="S34" s="44"/>
      <c r="T34" s="44"/>
      <c r="U34" s="44"/>
      <c r="V34" s="44"/>
      <c r="W34" s="44"/>
      <c r="X34" s="44"/>
      <c r="Y34" s="48"/>
      <c r="Z34" s="44"/>
      <c r="AA34" s="44"/>
      <c r="AB34" s="1"/>
      <c r="AC34" s="48"/>
      <c r="AD34" s="49"/>
      <c r="AE34" s="50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15.75" x14ac:dyDescent="0.25">
      <c r="B35" s="2"/>
      <c r="C35" s="3"/>
      <c r="D35" s="3" t="e">
        <f t="shared" si="12"/>
        <v>#N/A</v>
      </c>
      <c r="E35" s="3"/>
      <c r="F35" s="3" t="e">
        <f t="shared" si="0"/>
        <v>#N/A</v>
      </c>
      <c r="G35" s="3"/>
      <c r="H35" s="3" t="e">
        <f t="shared" si="1"/>
        <v>#N/A</v>
      </c>
      <c r="I35" s="3"/>
      <c r="J35" s="3" t="e">
        <f t="shared" si="2"/>
        <v>#N/A</v>
      </c>
      <c r="K35" s="3"/>
      <c r="L35" s="3" t="e">
        <f t="shared" si="3"/>
        <v>#N/A</v>
      </c>
      <c r="M35" s="3"/>
      <c r="N35" s="3" t="e">
        <f t="shared" si="4"/>
        <v>#N/A</v>
      </c>
      <c r="O35" s="2"/>
      <c r="P35" s="44"/>
      <c r="Q35" s="44"/>
      <c r="R35" s="44"/>
      <c r="S35" s="44"/>
      <c r="T35" s="44"/>
      <c r="U35" s="44"/>
      <c r="V35" s="44"/>
      <c r="W35" s="44"/>
      <c r="X35" s="44"/>
      <c r="Y35" s="48"/>
      <c r="Z35" s="44"/>
      <c r="AA35" s="44"/>
      <c r="AB35" s="1"/>
      <c r="AC35" s="48"/>
      <c r="AD35" s="49"/>
      <c r="AE35" s="50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15.75" x14ac:dyDescent="0.25">
      <c r="B36" s="2"/>
      <c r="C36" s="3"/>
      <c r="D36" s="3" t="e">
        <f t="shared" si="12"/>
        <v>#N/A</v>
      </c>
      <c r="E36" s="3"/>
      <c r="F36" s="3" t="e">
        <f t="shared" si="0"/>
        <v>#N/A</v>
      </c>
      <c r="G36" s="3"/>
      <c r="H36" s="3" t="e">
        <f t="shared" si="1"/>
        <v>#N/A</v>
      </c>
      <c r="I36" s="3"/>
      <c r="J36" s="3" t="e">
        <f t="shared" si="2"/>
        <v>#N/A</v>
      </c>
      <c r="K36" s="3"/>
      <c r="L36" s="3" t="e">
        <f t="shared" si="3"/>
        <v>#N/A</v>
      </c>
      <c r="M36" s="3"/>
      <c r="N36" s="3" t="e">
        <f t="shared" si="4"/>
        <v>#N/A</v>
      </c>
      <c r="O36" s="2"/>
      <c r="P36" s="44"/>
      <c r="Q36" s="44"/>
      <c r="R36" s="44"/>
      <c r="S36" s="44"/>
      <c r="T36" s="44"/>
      <c r="U36" s="44"/>
      <c r="V36" s="44"/>
      <c r="W36" s="44"/>
      <c r="X36" s="44"/>
      <c r="Y36" s="48"/>
      <c r="Z36" s="44"/>
      <c r="AA36" s="44"/>
      <c r="AB36" s="1"/>
      <c r="AC36" s="48"/>
      <c r="AD36" s="49"/>
      <c r="AE36" s="50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15.75" x14ac:dyDescent="0.25"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1"/>
      <c r="AC37" s="48"/>
      <c r="AD37" s="49"/>
      <c r="AE37" s="50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5.75" x14ac:dyDescent="0.25"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1"/>
      <c r="AC38" s="48"/>
      <c r="AD38" s="49"/>
      <c r="AE38" s="50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"/>
      <c r="AC39" s="48"/>
      <c r="AD39" s="49"/>
      <c r="AE39" s="50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1"/>
      <c r="AC40" s="48"/>
      <c r="AD40" s="49"/>
      <c r="AE40" s="50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1"/>
      <c r="AC41" s="48"/>
      <c r="AD41" s="49"/>
      <c r="AE41" s="50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1"/>
      <c r="AC42" s="48"/>
      <c r="AD42" s="49"/>
      <c r="AE42" s="50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1"/>
      <c r="AC43" s="48"/>
      <c r="AD43" s="49"/>
      <c r="AE43" s="50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1"/>
      <c r="AC44" s="48"/>
      <c r="AD44" s="49"/>
      <c r="AE44" s="50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1"/>
      <c r="AC45" s="48"/>
      <c r="AD45" s="49"/>
      <c r="AE45" s="50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"/>
      <c r="AC46" s="48"/>
      <c r="AD46" s="49"/>
      <c r="AE46" s="50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1"/>
      <c r="AC47" s="48"/>
      <c r="AD47" s="49"/>
      <c r="AE47" s="50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1"/>
      <c r="AC48" s="48"/>
      <c r="AD48" s="49"/>
      <c r="AE48" s="5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1"/>
      <c r="AC49" s="48"/>
      <c r="AD49" s="49"/>
      <c r="AE49" s="50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1"/>
      <c r="AC50" s="48"/>
      <c r="AD50" s="49"/>
      <c r="AE50" s="50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"/>
      <c r="AC51" s="48"/>
      <c r="AD51" s="49"/>
      <c r="AE51" s="50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1"/>
      <c r="AC52" s="48"/>
      <c r="AD52" s="49"/>
      <c r="AE52" s="50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1"/>
      <c r="AC53" s="48"/>
      <c r="AD53" s="49"/>
      <c r="AE53" s="50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1"/>
      <c r="AC54" s="48"/>
      <c r="AD54" s="49"/>
      <c r="AE54" s="50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1"/>
      <c r="AC55" s="48"/>
      <c r="AD55" s="49"/>
      <c r="AE55" s="50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1"/>
      <c r="AC56" s="48"/>
      <c r="AD56" s="49"/>
      <c r="AE56" s="50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1"/>
      <c r="AC57" s="48"/>
      <c r="AD57" s="49"/>
      <c r="AE57" s="50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1"/>
      <c r="AC58" s="48"/>
      <c r="AD58" s="49"/>
      <c r="AE58" s="50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8"/>
      <c r="AD59" s="49"/>
      <c r="AE59" s="50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8"/>
      <c r="AD60" s="49"/>
      <c r="AE60" s="50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8"/>
      <c r="AD61" s="49"/>
      <c r="AE61" s="50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8"/>
      <c r="AD62" s="49"/>
      <c r="AE62" s="50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8"/>
      <c r="AD63" s="49"/>
      <c r="AE63" s="50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8"/>
      <c r="AD64" s="49"/>
      <c r="AE64" s="50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8"/>
      <c r="AD65" s="49"/>
      <c r="AE65" s="50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8"/>
      <c r="AD66" s="49"/>
      <c r="AE66" s="50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8"/>
      <c r="AD67" s="49"/>
      <c r="AE67" s="50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x14ac:dyDescent="0.25">
      <c r="AC68" s="48"/>
      <c r="AD68" s="49"/>
      <c r="AE68" s="50"/>
    </row>
    <row r="69" spans="2:43" x14ac:dyDescent="0.25">
      <c r="AC69" s="48"/>
      <c r="AD69" s="49"/>
      <c r="AE69" s="50"/>
    </row>
    <row r="70" spans="2:43" x14ac:dyDescent="0.25">
      <c r="AC70" s="48"/>
      <c r="AD70" s="49"/>
      <c r="AE70" s="50"/>
    </row>
    <row r="71" spans="2:43" x14ac:dyDescent="0.25">
      <c r="AC71" s="48"/>
      <c r="AD71" s="49"/>
      <c r="AE71" s="50"/>
    </row>
    <row r="72" spans="2:43" x14ac:dyDescent="0.25">
      <c r="AC72" s="48"/>
      <c r="AD72" s="49"/>
      <c r="AE72" s="50"/>
    </row>
    <row r="73" spans="2:43" x14ac:dyDescent="0.25">
      <c r="AC73" s="48"/>
      <c r="AD73" s="49"/>
      <c r="AE73" s="50"/>
    </row>
    <row r="74" spans="2:43" x14ac:dyDescent="0.25">
      <c r="AC74" s="48"/>
      <c r="AD74" s="49"/>
      <c r="AE74" s="50"/>
    </row>
    <row r="75" spans="2:43" x14ac:dyDescent="0.25">
      <c r="AC75" s="48"/>
      <c r="AD75" s="49"/>
      <c r="AE75" s="50"/>
    </row>
    <row r="76" spans="2:43" x14ac:dyDescent="0.25">
      <c r="AC76" s="48"/>
      <c r="AD76" s="49"/>
      <c r="AE76" s="50"/>
    </row>
    <row r="77" spans="2:43" x14ac:dyDescent="0.25">
      <c r="AC77" s="48"/>
      <c r="AD77" s="49"/>
      <c r="AE77" s="50"/>
    </row>
    <row r="78" spans="2:43" x14ac:dyDescent="0.25">
      <c r="AC78" s="48"/>
      <c r="AD78" s="49"/>
      <c r="AE78" s="50"/>
    </row>
    <row r="79" spans="2:43" x14ac:dyDescent="0.25">
      <c r="AC79" s="48"/>
      <c r="AD79" s="49"/>
      <c r="AE79" s="50"/>
    </row>
    <row r="80" spans="2:43" x14ac:dyDescent="0.25">
      <c r="AC80" s="48"/>
      <c r="AD80" s="49"/>
      <c r="AE80" s="50"/>
    </row>
    <row r="81" spans="29:31" x14ac:dyDescent="0.25">
      <c r="AC81" s="48"/>
      <c r="AD81" s="49"/>
      <c r="AE81" s="50"/>
    </row>
    <row r="82" spans="29:31" x14ac:dyDescent="0.25">
      <c r="AC82" s="48"/>
      <c r="AD82" s="49"/>
      <c r="AE82" s="50"/>
    </row>
    <row r="83" spans="29:31" x14ac:dyDescent="0.25">
      <c r="AC83" s="48"/>
      <c r="AD83" s="49"/>
      <c r="AE83" s="50"/>
    </row>
    <row r="84" spans="29:31" x14ac:dyDescent="0.25">
      <c r="AC84" s="48"/>
      <c r="AD84" s="49"/>
      <c r="AE84" s="50"/>
    </row>
    <row r="85" spans="29:31" x14ac:dyDescent="0.25">
      <c r="AC85" s="48"/>
      <c r="AD85" s="49"/>
      <c r="AE85" s="50"/>
    </row>
    <row r="86" spans="29:31" x14ac:dyDescent="0.25">
      <c r="AC86" s="48"/>
      <c r="AD86" s="49"/>
      <c r="AE86" s="50"/>
    </row>
    <row r="87" spans="29:31" x14ac:dyDescent="0.25">
      <c r="AC87" s="48"/>
      <c r="AD87" s="49"/>
      <c r="AE87" s="50"/>
    </row>
    <row r="88" spans="29:31" x14ac:dyDescent="0.25">
      <c r="AC88" s="48"/>
      <c r="AD88" s="49"/>
      <c r="AE88" s="50"/>
    </row>
    <row r="89" spans="29:31" x14ac:dyDescent="0.25">
      <c r="AC89" s="48"/>
      <c r="AD89" s="49"/>
      <c r="AE89" s="50"/>
    </row>
    <row r="90" spans="29:31" x14ac:dyDescent="0.25">
      <c r="AC90" s="48"/>
      <c r="AD90" s="49"/>
      <c r="AE90" s="50"/>
    </row>
    <row r="91" spans="29:31" x14ac:dyDescent="0.25">
      <c r="AC91" s="48"/>
      <c r="AD91" s="49"/>
      <c r="AE91" s="50"/>
    </row>
    <row r="92" spans="29:31" x14ac:dyDescent="0.25">
      <c r="AC92" s="48"/>
      <c r="AD92" s="49"/>
      <c r="AE92" s="50"/>
    </row>
    <row r="93" spans="29:31" x14ac:dyDescent="0.25">
      <c r="AC93" s="48"/>
      <c r="AD93" s="49"/>
      <c r="AE93" s="50"/>
    </row>
    <row r="94" spans="29:31" x14ac:dyDescent="0.25">
      <c r="AC94" s="48"/>
      <c r="AD94" s="49"/>
      <c r="AE94" s="50"/>
    </row>
    <row r="95" spans="29:31" x14ac:dyDescent="0.25">
      <c r="AC95" s="48"/>
      <c r="AD95" s="49"/>
      <c r="AE95" s="50"/>
    </row>
    <row r="96" spans="29:31" x14ac:dyDescent="0.25">
      <c r="AC96" s="48"/>
      <c r="AD96" s="49"/>
      <c r="AE96" s="50"/>
    </row>
    <row r="97" spans="29:31" x14ac:dyDescent="0.25">
      <c r="AC97" s="48"/>
      <c r="AD97" s="49"/>
      <c r="AE97" s="50"/>
    </row>
    <row r="98" spans="29:31" x14ac:dyDescent="0.25">
      <c r="AC98" s="48"/>
      <c r="AD98" s="49"/>
      <c r="AE98" s="50"/>
    </row>
    <row r="99" spans="29:31" x14ac:dyDescent="0.25">
      <c r="AC99" s="48"/>
      <c r="AD99" s="49"/>
      <c r="AE99" s="50"/>
    </row>
    <row r="100" spans="29:31" x14ac:dyDescent="0.25">
      <c r="AC100" s="48"/>
      <c r="AD100" s="49"/>
      <c r="AE100" s="50"/>
    </row>
    <row r="101" spans="29:31" x14ac:dyDescent="0.25">
      <c r="AC101" s="48"/>
      <c r="AD101" s="49"/>
      <c r="AE101" s="50"/>
    </row>
    <row r="102" spans="29:31" x14ac:dyDescent="0.25">
      <c r="AC102" s="48"/>
      <c r="AD102" s="49"/>
      <c r="AE102" s="50"/>
    </row>
    <row r="103" spans="29:31" x14ac:dyDescent="0.25">
      <c r="AC103" s="48"/>
      <c r="AD103" s="49"/>
      <c r="AE103" s="50"/>
    </row>
    <row r="104" spans="29:31" x14ac:dyDescent="0.25">
      <c r="AC104" s="48"/>
      <c r="AD104" s="49"/>
      <c r="AE104" s="50"/>
    </row>
    <row r="105" spans="29:31" x14ac:dyDescent="0.25">
      <c r="AC105" s="48"/>
      <c r="AD105" s="49"/>
      <c r="AE105" s="50"/>
    </row>
    <row r="106" spans="29:31" x14ac:dyDescent="0.25">
      <c r="AC106" s="48"/>
      <c r="AD106" s="49"/>
      <c r="AE106" s="50"/>
    </row>
    <row r="107" spans="29:31" x14ac:dyDescent="0.25">
      <c r="AC107" s="48"/>
      <c r="AD107" s="49"/>
      <c r="AE107" s="50"/>
    </row>
    <row r="108" spans="29:31" x14ac:dyDescent="0.25">
      <c r="AC108" s="48"/>
      <c r="AD108" s="49"/>
      <c r="AE108" s="50"/>
    </row>
    <row r="109" spans="29:31" x14ac:dyDescent="0.25">
      <c r="AC109" s="48"/>
      <c r="AD109" s="49"/>
      <c r="AE109" s="50"/>
    </row>
    <row r="110" spans="29:31" x14ac:dyDescent="0.25">
      <c r="AC110" s="48"/>
      <c r="AD110" s="49"/>
      <c r="AE110" s="50"/>
    </row>
    <row r="111" spans="29:31" x14ac:dyDescent="0.25">
      <c r="AC111" s="48"/>
      <c r="AD111" s="49"/>
      <c r="AE111" s="50"/>
    </row>
    <row r="112" spans="29:31" x14ac:dyDescent="0.25">
      <c r="AC112" s="48"/>
      <c r="AD112" s="49"/>
      <c r="AE112" s="50"/>
    </row>
    <row r="113" spans="29:31" x14ac:dyDescent="0.25">
      <c r="AC113" s="48"/>
      <c r="AD113" s="49"/>
      <c r="AE113" s="50"/>
    </row>
    <row r="114" spans="29:31" x14ac:dyDescent="0.25">
      <c r="AC114" s="48"/>
      <c r="AD114" s="49"/>
      <c r="AE114" s="50"/>
    </row>
    <row r="115" spans="29:31" x14ac:dyDescent="0.25">
      <c r="AC115" s="48"/>
      <c r="AD115" s="49"/>
      <c r="AE115" s="50"/>
    </row>
    <row r="116" spans="29:31" x14ac:dyDescent="0.25">
      <c r="AC116" s="48"/>
      <c r="AD116" s="49"/>
      <c r="AE116" s="50"/>
    </row>
    <row r="117" spans="29:31" x14ac:dyDescent="0.25">
      <c r="AC117" s="48"/>
      <c r="AD117" s="49"/>
      <c r="AE117" s="50"/>
    </row>
    <row r="118" spans="29:31" x14ac:dyDescent="0.25">
      <c r="AC118" s="48"/>
      <c r="AD118" s="49"/>
      <c r="AE118" s="50"/>
    </row>
    <row r="119" spans="29:31" x14ac:dyDescent="0.25">
      <c r="AC119" s="48"/>
      <c r="AD119" s="49"/>
      <c r="AE119" s="50"/>
    </row>
    <row r="120" spans="29:31" x14ac:dyDescent="0.25">
      <c r="AC120" s="48"/>
      <c r="AD120" s="49"/>
      <c r="AE120" s="50"/>
    </row>
    <row r="121" spans="29:31" x14ac:dyDescent="0.25">
      <c r="AC121" s="48"/>
      <c r="AD121" s="49"/>
      <c r="AE121" s="50"/>
    </row>
    <row r="122" spans="29:31" x14ac:dyDescent="0.25">
      <c r="AC122" s="48"/>
      <c r="AD122" s="49"/>
      <c r="AE122" s="50"/>
    </row>
    <row r="123" spans="29:31" x14ac:dyDescent="0.25">
      <c r="AC123" s="48"/>
      <c r="AD123" s="49"/>
      <c r="AE123" s="50"/>
    </row>
    <row r="124" spans="29:31" x14ac:dyDescent="0.25">
      <c r="AC124" s="48"/>
      <c r="AD124" s="49"/>
      <c r="AE124" s="50"/>
    </row>
    <row r="125" spans="29:31" x14ac:dyDescent="0.25">
      <c r="AC125" s="48"/>
      <c r="AD125" s="49"/>
      <c r="AE125" s="50"/>
    </row>
    <row r="126" spans="29:31" x14ac:dyDescent="0.25">
      <c r="AC126" s="48"/>
      <c r="AD126" s="49"/>
      <c r="AE126" s="50"/>
    </row>
    <row r="127" spans="29:31" x14ac:dyDescent="0.25">
      <c r="AC127" s="48"/>
      <c r="AD127" s="49"/>
      <c r="AE127" s="50"/>
    </row>
    <row r="128" spans="29:31" x14ac:dyDescent="0.25">
      <c r="AC128" s="48"/>
      <c r="AD128" s="49"/>
      <c r="AE128" s="50"/>
    </row>
    <row r="129" spans="29:31" x14ac:dyDescent="0.25">
      <c r="AC129" s="48"/>
      <c r="AD129" s="49"/>
      <c r="AE129" s="50"/>
    </row>
    <row r="130" spans="29:31" x14ac:dyDescent="0.25">
      <c r="AC130" s="48"/>
      <c r="AD130" s="49"/>
      <c r="AE130" s="50"/>
    </row>
    <row r="131" spans="29:31" x14ac:dyDescent="0.25">
      <c r="AC131" s="48"/>
      <c r="AD131" s="49"/>
      <c r="AE131" s="50"/>
    </row>
    <row r="132" spans="29:31" x14ac:dyDescent="0.25">
      <c r="AC132" s="48"/>
      <c r="AD132" s="49"/>
      <c r="AE132" s="50"/>
    </row>
    <row r="133" spans="29:31" x14ac:dyDescent="0.25">
      <c r="AC133" s="48"/>
      <c r="AD133" s="49"/>
      <c r="AE133" s="50"/>
    </row>
    <row r="134" spans="29:31" x14ac:dyDescent="0.25">
      <c r="AC134" s="48"/>
      <c r="AD134" s="49"/>
      <c r="AE134" s="50"/>
    </row>
    <row r="135" spans="29:31" x14ac:dyDescent="0.25">
      <c r="AC135" s="48"/>
      <c r="AD135" s="49"/>
      <c r="AE135" s="50"/>
    </row>
    <row r="136" spans="29:31" x14ac:dyDescent="0.25">
      <c r="AC136" s="48"/>
      <c r="AD136" s="49"/>
      <c r="AE136" s="50"/>
    </row>
    <row r="137" spans="29:31" x14ac:dyDescent="0.25">
      <c r="AC137" s="48"/>
      <c r="AD137" s="49"/>
      <c r="AE137" s="50"/>
    </row>
    <row r="138" spans="29:31" x14ac:dyDescent="0.25">
      <c r="AC138" s="48"/>
      <c r="AD138" s="49"/>
      <c r="AE138" s="50"/>
    </row>
    <row r="139" spans="29:31" x14ac:dyDescent="0.25">
      <c r="AC139" s="48"/>
      <c r="AD139" s="49"/>
      <c r="AE139" s="50"/>
    </row>
    <row r="140" spans="29:31" x14ac:dyDescent="0.25">
      <c r="AC140" s="48"/>
      <c r="AD140" s="49"/>
      <c r="AE140" s="50"/>
    </row>
    <row r="141" spans="29:31" x14ac:dyDescent="0.25">
      <c r="AC141" s="48"/>
      <c r="AD141" s="49"/>
      <c r="AE141" s="50"/>
    </row>
    <row r="142" spans="29:31" x14ac:dyDescent="0.25">
      <c r="AC142" s="48"/>
      <c r="AD142" s="49"/>
      <c r="AE142" s="50"/>
    </row>
    <row r="143" spans="29:31" x14ac:dyDescent="0.25">
      <c r="AC143" s="48"/>
      <c r="AD143" s="49"/>
      <c r="AE143" s="50"/>
    </row>
    <row r="144" spans="29:31" x14ac:dyDescent="0.25">
      <c r="AC144" s="48"/>
      <c r="AD144" s="49"/>
      <c r="AE144" s="50"/>
    </row>
    <row r="145" spans="29:31" x14ac:dyDescent="0.25">
      <c r="AC145" s="48"/>
      <c r="AD145" s="49"/>
      <c r="AE145" s="50"/>
    </row>
    <row r="146" spans="29:31" x14ac:dyDescent="0.25">
      <c r="AC146" s="48"/>
      <c r="AD146" s="49"/>
      <c r="AE146" s="50"/>
    </row>
    <row r="147" spans="29:31" x14ac:dyDescent="0.25">
      <c r="AC147" s="48"/>
      <c r="AD147" s="49"/>
      <c r="AE147" s="50"/>
    </row>
    <row r="148" spans="29:31" x14ac:dyDescent="0.25">
      <c r="AC148" s="48"/>
      <c r="AD148" s="49"/>
      <c r="AE148" s="50"/>
    </row>
    <row r="149" spans="29:31" x14ac:dyDescent="0.25">
      <c r="AC149" s="48"/>
      <c r="AD149" s="49"/>
      <c r="AE149" s="50"/>
    </row>
    <row r="150" spans="29:31" x14ac:dyDescent="0.25">
      <c r="AC150" s="48"/>
      <c r="AD150" s="49"/>
      <c r="AE150" s="50"/>
    </row>
    <row r="151" spans="29:31" x14ac:dyDescent="0.25">
      <c r="AC151" s="48"/>
      <c r="AD151" s="49"/>
      <c r="AE151" s="50"/>
    </row>
    <row r="152" spans="29:31" x14ac:dyDescent="0.25">
      <c r="AC152" s="48"/>
      <c r="AD152" s="49"/>
      <c r="AE152" s="50"/>
    </row>
    <row r="153" spans="29:31" x14ac:dyDescent="0.25">
      <c r="AC153" s="48"/>
      <c r="AD153" s="49"/>
      <c r="AE153" s="50"/>
    </row>
    <row r="154" spans="29:31" x14ac:dyDescent="0.25">
      <c r="AC154" s="48"/>
      <c r="AD154" s="49"/>
      <c r="AE154" s="50"/>
    </row>
    <row r="155" spans="29:31" x14ac:dyDescent="0.25">
      <c r="AC155" s="48"/>
      <c r="AD155" s="49"/>
      <c r="AE155" s="50"/>
    </row>
    <row r="156" spans="29:31" x14ac:dyDescent="0.25">
      <c r="AC156" s="48"/>
      <c r="AD156" s="49"/>
      <c r="AE156" s="50"/>
    </row>
    <row r="157" spans="29:31" x14ac:dyDescent="0.25">
      <c r="AC157" s="48"/>
      <c r="AD157" s="49"/>
      <c r="AE157" s="50"/>
    </row>
    <row r="158" spans="29:31" x14ac:dyDescent="0.25">
      <c r="AC158" s="48"/>
      <c r="AD158" s="49"/>
      <c r="AE158" s="50"/>
    </row>
    <row r="159" spans="29:31" x14ac:dyDescent="0.25">
      <c r="AC159" s="48"/>
      <c r="AD159" s="49"/>
      <c r="AE159" s="50"/>
    </row>
    <row r="160" spans="29:31" x14ac:dyDescent="0.25">
      <c r="AC160" s="48"/>
      <c r="AD160" s="49"/>
      <c r="AE160" s="50"/>
    </row>
    <row r="161" spans="29:31" x14ac:dyDescent="0.25">
      <c r="AC161" s="48"/>
      <c r="AD161" s="49"/>
      <c r="AE161" s="50"/>
    </row>
    <row r="162" spans="29:31" x14ac:dyDescent="0.25">
      <c r="AC162" s="48"/>
      <c r="AD162" s="49"/>
      <c r="AE162" s="50"/>
    </row>
    <row r="163" spans="29:31" x14ac:dyDescent="0.25">
      <c r="AC163" s="48"/>
      <c r="AD163" s="49"/>
      <c r="AE163" s="50"/>
    </row>
    <row r="164" spans="29:31" x14ac:dyDescent="0.25">
      <c r="AC164" s="48"/>
      <c r="AD164" s="49"/>
      <c r="AE164" s="50"/>
    </row>
    <row r="165" spans="29:31" x14ac:dyDescent="0.25">
      <c r="AC165" s="48"/>
      <c r="AD165" s="49"/>
      <c r="AE165" s="50"/>
    </row>
    <row r="166" spans="29:31" x14ac:dyDescent="0.25">
      <c r="AC166" s="48"/>
      <c r="AD166" s="49"/>
      <c r="AE166" s="50"/>
    </row>
    <row r="167" spans="29:31" x14ac:dyDescent="0.25">
      <c r="AC167" s="48"/>
      <c r="AD167" s="49"/>
      <c r="AE167" s="50"/>
    </row>
    <row r="168" spans="29:31" x14ac:dyDescent="0.25">
      <c r="AC168" s="48"/>
      <c r="AD168" s="49"/>
      <c r="AE168" s="50"/>
    </row>
    <row r="169" spans="29:31" x14ac:dyDescent="0.25">
      <c r="AC169" s="48"/>
      <c r="AD169" s="49"/>
      <c r="AE169" s="50"/>
    </row>
    <row r="170" spans="29:31" x14ac:dyDescent="0.25">
      <c r="AC170" s="48"/>
      <c r="AD170" s="49"/>
      <c r="AE170" s="50"/>
    </row>
    <row r="171" spans="29:31" x14ac:dyDescent="0.25">
      <c r="AC171" s="48"/>
      <c r="AD171" s="49"/>
      <c r="AE171" s="50"/>
    </row>
    <row r="172" spans="29:31" x14ac:dyDescent="0.25">
      <c r="AC172" s="48"/>
      <c r="AD172" s="49"/>
      <c r="AE172" s="50"/>
    </row>
    <row r="173" spans="29:31" x14ac:dyDescent="0.25">
      <c r="AC173" s="48"/>
      <c r="AD173" s="49"/>
      <c r="AE173" s="50"/>
    </row>
    <row r="174" spans="29:31" x14ac:dyDescent="0.25">
      <c r="AC174" s="48"/>
      <c r="AD174" s="49"/>
      <c r="AE174" s="50"/>
    </row>
    <row r="175" spans="29:31" x14ac:dyDescent="0.25">
      <c r="AC175" s="48"/>
      <c r="AD175" s="49"/>
      <c r="AE175" s="50"/>
    </row>
    <row r="176" spans="29:31" x14ac:dyDescent="0.25">
      <c r="AC176" s="48"/>
      <c r="AD176" s="49"/>
      <c r="AE176" s="50"/>
    </row>
    <row r="177" spans="29:31" x14ac:dyDescent="0.25">
      <c r="AC177" s="48"/>
      <c r="AD177" s="49"/>
      <c r="AE177" s="50"/>
    </row>
    <row r="178" spans="29:31" x14ac:dyDescent="0.25">
      <c r="AC178" s="48"/>
      <c r="AD178" s="49"/>
      <c r="AE178" s="50"/>
    </row>
    <row r="179" spans="29:31" x14ac:dyDescent="0.25">
      <c r="AC179" s="48"/>
      <c r="AD179" s="49"/>
      <c r="AE179" s="50"/>
    </row>
    <row r="180" spans="29:31" x14ac:dyDescent="0.25">
      <c r="AC180" s="48"/>
      <c r="AD180" s="49"/>
      <c r="AE180" s="50"/>
    </row>
    <row r="181" spans="29:31" x14ac:dyDescent="0.25">
      <c r="AC181" s="48"/>
      <c r="AD181" s="49"/>
      <c r="AE181" s="50"/>
    </row>
    <row r="182" spans="29:31" x14ac:dyDescent="0.25">
      <c r="AC182" s="48"/>
      <c r="AD182" s="49"/>
      <c r="AE182" s="50"/>
    </row>
    <row r="183" spans="29:31" x14ac:dyDescent="0.25">
      <c r="AC183" s="48"/>
      <c r="AD183" s="49"/>
      <c r="AE183" s="50"/>
    </row>
    <row r="184" spans="29:31" x14ac:dyDescent="0.25">
      <c r="AC184" s="48"/>
      <c r="AD184" s="49"/>
      <c r="AE184" s="50"/>
    </row>
    <row r="185" spans="29:31" x14ac:dyDescent="0.25">
      <c r="AC185" s="48"/>
      <c r="AD185" s="49"/>
      <c r="AE185" s="50"/>
    </row>
    <row r="186" spans="29:31" x14ac:dyDescent="0.25">
      <c r="AC186" s="48"/>
      <c r="AD186" s="49"/>
      <c r="AE186" s="50"/>
    </row>
    <row r="187" spans="29:31" x14ac:dyDescent="0.25">
      <c r="AC187" s="48"/>
      <c r="AD187" s="49"/>
      <c r="AE187" s="50"/>
    </row>
    <row r="188" spans="29:31" x14ac:dyDescent="0.25">
      <c r="AC188" s="48"/>
      <c r="AD188" s="49"/>
      <c r="AE188" s="50"/>
    </row>
    <row r="189" spans="29:31" x14ac:dyDescent="0.25">
      <c r="AC189" s="48"/>
      <c r="AD189" s="49"/>
      <c r="AE189" s="50"/>
    </row>
    <row r="190" spans="29:31" x14ac:dyDescent="0.25">
      <c r="AC190" s="48"/>
      <c r="AD190" s="49"/>
      <c r="AE190" s="50"/>
    </row>
    <row r="191" spans="29:31" x14ac:dyDescent="0.25">
      <c r="AC191" s="48"/>
      <c r="AD191" s="49"/>
      <c r="AE191" s="50"/>
    </row>
    <row r="192" spans="29:31" x14ac:dyDescent="0.25">
      <c r="AC192" s="48"/>
      <c r="AD192" s="49"/>
      <c r="AE192" s="50"/>
    </row>
    <row r="193" spans="29:31" x14ac:dyDescent="0.25">
      <c r="AC193" s="48"/>
      <c r="AD193" s="49"/>
      <c r="AE193" s="50"/>
    </row>
    <row r="194" spans="29:31" x14ac:dyDescent="0.25">
      <c r="AC194" s="48"/>
      <c r="AD194" s="49"/>
      <c r="AE194" s="50"/>
    </row>
    <row r="195" spans="29:31" x14ac:dyDescent="0.25">
      <c r="AC195" s="48"/>
      <c r="AD195" s="49"/>
      <c r="AE195" s="50"/>
    </row>
    <row r="196" spans="29:31" x14ac:dyDescent="0.25">
      <c r="AC196" s="48"/>
      <c r="AD196" s="49"/>
      <c r="AE196" s="50"/>
    </row>
    <row r="197" spans="29:31" x14ac:dyDescent="0.25">
      <c r="AC197" s="48"/>
      <c r="AD197" s="49"/>
      <c r="AE197" s="50"/>
    </row>
    <row r="198" spans="29:31" x14ac:dyDescent="0.25">
      <c r="AC198" s="48"/>
      <c r="AD198" s="49"/>
      <c r="AE198" s="50"/>
    </row>
    <row r="199" spans="29:31" x14ac:dyDescent="0.25">
      <c r="AC199" s="48"/>
      <c r="AD199" s="49"/>
      <c r="AE199" s="50"/>
    </row>
    <row r="200" spans="29:31" x14ac:dyDescent="0.25">
      <c r="AC200" s="48"/>
      <c r="AD200" s="49"/>
      <c r="AE200" s="50"/>
    </row>
    <row r="201" spans="29:31" x14ac:dyDescent="0.25">
      <c r="AC201" s="48"/>
      <c r="AD201" s="49"/>
      <c r="AE201" s="50"/>
    </row>
    <row r="202" spans="29:31" x14ac:dyDescent="0.25">
      <c r="AC202" s="48"/>
      <c r="AD202" s="49"/>
      <c r="AE202" s="50"/>
    </row>
    <row r="203" spans="29:31" x14ac:dyDescent="0.25">
      <c r="AC203" s="48"/>
      <c r="AD203" s="49"/>
      <c r="AE203" s="50"/>
    </row>
    <row r="204" spans="29:31" x14ac:dyDescent="0.25">
      <c r="AC204" s="48"/>
      <c r="AD204" s="49"/>
      <c r="AE204" s="50"/>
    </row>
    <row r="205" spans="29:31" x14ac:dyDescent="0.25">
      <c r="AC205" s="48"/>
      <c r="AD205" s="49"/>
      <c r="AE205" s="50"/>
    </row>
    <row r="206" spans="29:31" x14ac:dyDescent="0.25">
      <c r="AC206" s="48"/>
      <c r="AD206" s="49"/>
      <c r="AE206" s="50"/>
    </row>
    <row r="207" spans="29:31" x14ac:dyDescent="0.25">
      <c r="AC207" s="48"/>
      <c r="AD207" s="49"/>
      <c r="AE207" s="50"/>
    </row>
    <row r="208" spans="29:31" x14ac:dyDescent="0.25">
      <c r="AC208" s="48"/>
      <c r="AD208" s="49"/>
      <c r="AE208" s="50"/>
    </row>
    <row r="209" spans="29:31" x14ac:dyDescent="0.25">
      <c r="AC209" s="48"/>
      <c r="AD209" s="49"/>
      <c r="AE209" s="50"/>
    </row>
    <row r="210" spans="29:31" x14ac:dyDescent="0.25">
      <c r="AC210" s="48"/>
      <c r="AD210" s="49"/>
      <c r="AE210" s="50"/>
    </row>
    <row r="211" spans="29:31" x14ac:dyDescent="0.25">
      <c r="AC211" s="48"/>
      <c r="AD211" s="49"/>
      <c r="AE211" s="50"/>
    </row>
    <row r="212" spans="29:31" x14ac:dyDescent="0.25">
      <c r="AC212" s="48"/>
      <c r="AD212" s="49"/>
      <c r="AE212" s="50"/>
    </row>
    <row r="213" spans="29:31" x14ac:dyDescent="0.25">
      <c r="AC213" s="48"/>
      <c r="AD213" s="49"/>
      <c r="AE213" s="50"/>
    </row>
    <row r="214" spans="29:31" x14ac:dyDescent="0.25">
      <c r="AC214" s="48"/>
      <c r="AD214" s="49"/>
      <c r="AE214" s="50"/>
    </row>
    <row r="215" spans="29:31" x14ac:dyDescent="0.25">
      <c r="AC215" s="48"/>
      <c r="AD215" s="49"/>
      <c r="AE215" s="50"/>
    </row>
    <row r="216" spans="29:31" x14ac:dyDescent="0.25">
      <c r="AC216" s="48"/>
      <c r="AD216" s="49"/>
      <c r="AE216" s="50"/>
    </row>
    <row r="217" spans="29:31" x14ac:dyDescent="0.25">
      <c r="AC217" s="48"/>
      <c r="AD217" s="49"/>
      <c r="AE217" s="50"/>
    </row>
    <row r="218" spans="29:31" x14ac:dyDescent="0.25">
      <c r="AC218" s="48"/>
      <c r="AD218" s="49"/>
      <c r="AE218" s="50"/>
    </row>
    <row r="219" spans="29:31" x14ac:dyDescent="0.25">
      <c r="AC219" s="48"/>
      <c r="AD219" s="49"/>
      <c r="AE219" s="50"/>
    </row>
    <row r="220" spans="29:31" x14ac:dyDescent="0.25">
      <c r="AC220" s="48"/>
      <c r="AD220" s="49"/>
      <c r="AE220" s="50"/>
    </row>
    <row r="221" spans="29:31" x14ac:dyDescent="0.25">
      <c r="AC221" s="48"/>
      <c r="AD221" s="49"/>
      <c r="AE221" s="50"/>
    </row>
    <row r="222" spans="29:31" x14ac:dyDescent="0.25">
      <c r="AC222" s="48"/>
      <c r="AD222" s="49"/>
      <c r="AE222" s="50"/>
    </row>
    <row r="223" spans="29:31" x14ac:dyDescent="0.25">
      <c r="AC223" s="48"/>
      <c r="AD223" s="49"/>
      <c r="AE223" s="50"/>
    </row>
    <row r="224" spans="29:31" x14ac:dyDescent="0.25">
      <c r="AC224" s="48"/>
      <c r="AD224" s="49"/>
      <c r="AE224" s="50"/>
    </row>
    <row r="225" spans="29:31" x14ac:dyDescent="0.25">
      <c r="AC225" s="48"/>
      <c r="AD225" s="49"/>
      <c r="AE225" s="50"/>
    </row>
    <row r="226" spans="29:31" x14ac:dyDescent="0.25">
      <c r="AC226" s="48"/>
      <c r="AD226" s="49"/>
      <c r="AE226" s="50"/>
    </row>
    <row r="227" spans="29:31" x14ac:dyDescent="0.25">
      <c r="AC227" s="48"/>
      <c r="AD227" s="49"/>
      <c r="AE227" s="50"/>
    </row>
    <row r="228" spans="29:31" x14ac:dyDescent="0.25">
      <c r="AC228" s="48"/>
      <c r="AD228" s="49"/>
      <c r="AE228" s="50"/>
    </row>
    <row r="229" spans="29:31" x14ac:dyDescent="0.25">
      <c r="AC229" s="48"/>
      <c r="AD229" s="49"/>
      <c r="AE229" s="50"/>
    </row>
    <row r="230" spans="29:31" x14ac:dyDescent="0.25">
      <c r="AC230" s="48"/>
      <c r="AD230" s="49"/>
      <c r="AE230" s="50"/>
    </row>
    <row r="231" spans="29:31" x14ac:dyDescent="0.25">
      <c r="AC231" s="48"/>
      <c r="AD231" s="49"/>
      <c r="AE231" s="50"/>
    </row>
    <row r="232" spans="29:31" x14ac:dyDescent="0.25">
      <c r="AC232" s="48"/>
      <c r="AD232" s="49"/>
      <c r="AE232" s="50"/>
    </row>
    <row r="233" spans="29:31" x14ac:dyDescent="0.25">
      <c r="AC233" s="48"/>
      <c r="AD233" s="49"/>
      <c r="AE233" s="50"/>
    </row>
    <row r="234" spans="29:31" x14ac:dyDescent="0.25">
      <c r="AC234" s="48"/>
      <c r="AD234" s="49"/>
      <c r="AE234" s="50"/>
    </row>
    <row r="235" spans="29:31" x14ac:dyDescent="0.25">
      <c r="AC235" s="48"/>
      <c r="AD235" s="49"/>
      <c r="AE235" s="50"/>
    </row>
    <row r="236" spans="29:31" x14ac:dyDescent="0.25">
      <c r="AC236" s="48"/>
      <c r="AD236" s="49"/>
      <c r="AE236" s="50"/>
    </row>
    <row r="237" spans="29:31" x14ac:dyDescent="0.25">
      <c r="AC237" s="48"/>
      <c r="AD237" s="49"/>
      <c r="AE237" s="50"/>
    </row>
    <row r="238" spans="29:31" x14ac:dyDescent="0.25">
      <c r="AC238" s="48"/>
      <c r="AD238" s="49"/>
      <c r="AE238" s="50"/>
    </row>
    <row r="239" spans="29:31" x14ac:dyDescent="0.25">
      <c r="AC239" s="48"/>
      <c r="AD239" s="49"/>
      <c r="AE239" s="50"/>
    </row>
    <row r="240" spans="29:31" x14ac:dyDescent="0.25">
      <c r="AC240" s="48"/>
      <c r="AD240" s="49"/>
      <c r="AE240" s="50"/>
    </row>
    <row r="241" spans="29:31" x14ac:dyDescent="0.25">
      <c r="AC241" s="48"/>
      <c r="AD241" s="49"/>
      <c r="AE241" s="50"/>
    </row>
    <row r="242" spans="29:31" x14ac:dyDescent="0.25">
      <c r="AC242" s="48"/>
      <c r="AD242" s="49"/>
      <c r="AE242" s="50"/>
    </row>
    <row r="243" spans="29:31" x14ac:dyDescent="0.25">
      <c r="AC243" s="48"/>
      <c r="AD243" s="49"/>
      <c r="AE243" s="50"/>
    </row>
    <row r="244" spans="29:31" x14ac:dyDescent="0.25">
      <c r="AC244" s="48"/>
      <c r="AD244" s="49"/>
      <c r="AE244" s="50"/>
    </row>
    <row r="245" spans="29:31" x14ac:dyDescent="0.25">
      <c r="AC245" s="48"/>
      <c r="AD245" s="49"/>
      <c r="AE245" s="50"/>
    </row>
    <row r="246" spans="29:31" x14ac:dyDescent="0.25">
      <c r="AC246" s="48"/>
      <c r="AD246" s="49"/>
      <c r="AE246" s="50"/>
    </row>
    <row r="247" spans="29:31" x14ac:dyDescent="0.25">
      <c r="AC247" s="48"/>
      <c r="AD247" s="49"/>
      <c r="AE247" s="50"/>
    </row>
    <row r="248" spans="29:31" x14ac:dyDescent="0.25">
      <c r="AC248" s="48"/>
      <c r="AD248" s="49"/>
      <c r="AE248" s="50"/>
    </row>
    <row r="249" spans="29:31" x14ac:dyDescent="0.25">
      <c r="AC249" s="48"/>
      <c r="AD249" s="49"/>
      <c r="AE249" s="50"/>
    </row>
    <row r="250" spans="29:31" x14ac:dyDescent="0.25">
      <c r="AC250" s="48"/>
      <c r="AD250" s="49"/>
      <c r="AE250" s="50"/>
    </row>
    <row r="251" spans="29:31" x14ac:dyDescent="0.25">
      <c r="AC251" s="48"/>
      <c r="AD251" s="49"/>
      <c r="AE251" s="50"/>
    </row>
    <row r="252" spans="29:31" x14ac:dyDescent="0.25">
      <c r="AC252" s="48"/>
      <c r="AD252" s="49"/>
      <c r="AE252" s="50"/>
    </row>
    <row r="253" spans="29:31" x14ac:dyDescent="0.25">
      <c r="AC253" s="48"/>
      <c r="AD253" s="49"/>
      <c r="AE253" s="50"/>
    </row>
    <row r="254" spans="29:31" x14ac:dyDescent="0.25">
      <c r="AC254" s="48"/>
      <c r="AD254" s="49"/>
      <c r="AE254" s="50"/>
    </row>
    <row r="255" spans="29:31" x14ac:dyDescent="0.25">
      <c r="AC255" s="48"/>
      <c r="AD255" s="49"/>
      <c r="AE255" s="50"/>
    </row>
    <row r="256" spans="29:31" x14ac:dyDescent="0.25">
      <c r="AC256" s="48"/>
      <c r="AD256" s="49"/>
      <c r="AE256" s="50"/>
    </row>
    <row r="257" spans="29:31" x14ac:dyDescent="0.25">
      <c r="AC257" s="48"/>
      <c r="AD257" s="49"/>
      <c r="AE257" s="50"/>
    </row>
    <row r="258" spans="29:31" x14ac:dyDescent="0.25">
      <c r="AC258" s="48"/>
      <c r="AD258" s="49"/>
      <c r="AE258" s="50"/>
    </row>
    <row r="259" spans="29:31" x14ac:dyDescent="0.25">
      <c r="AC259" s="48"/>
      <c r="AD259" s="49"/>
      <c r="AE259" s="50"/>
    </row>
    <row r="260" spans="29:31" x14ac:dyDescent="0.25">
      <c r="AC260" s="48"/>
      <c r="AD260" s="49"/>
      <c r="AE260" s="50"/>
    </row>
    <row r="261" spans="29:31" x14ac:dyDescent="0.25">
      <c r="AC261" s="48"/>
      <c r="AD261" s="49"/>
      <c r="AE261" s="50"/>
    </row>
    <row r="262" spans="29:31" x14ac:dyDescent="0.25">
      <c r="AC262" s="48"/>
      <c r="AD262" s="49"/>
      <c r="AE262" s="50"/>
    </row>
    <row r="263" spans="29:31" x14ac:dyDescent="0.25">
      <c r="AC263" s="48"/>
      <c r="AD263" s="49"/>
      <c r="AE263" s="50"/>
    </row>
    <row r="264" spans="29:31" x14ac:dyDescent="0.25">
      <c r="AC264" s="48"/>
      <c r="AD264" s="49"/>
      <c r="AE264" s="50"/>
    </row>
    <row r="265" spans="29:31" x14ac:dyDescent="0.25">
      <c r="AC265" s="48"/>
      <c r="AD265" s="49"/>
      <c r="AE265" s="50"/>
    </row>
    <row r="266" spans="29:31" x14ac:dyDescent="0.25">
      <c r="AC266" s="48"/>
      <c r="AD266" s="49"/>
      <c r="AE266" s="50"/>
    </row>
    <row r="267" spans="29:31" x14ac:dyDescent="0.25">
      <c r="AC267" s="48"/>
      <c r="AD267" s="49"/>
      <c r="AE267" s="50"/>
    </row>
    <row r="268" spans="29:31" x14ac:dyDescent="0.25">
      <c r="AC268" s="48"/>
      <c r="AD268" s="49"/>
      <c r="AE268" s="50"/>
    </row>
    <row r="269" spans="29:31" x14ac:dyDescent="0.25">
      <c r="AC269" s="48"/>
      <c r="AD269" s="49"/>
      <c r="AE269" s="50"/>
    </row>
    <row r="270" spans="29:31" x14ac:dyDescent="0.25">
      <c r="AC270" s="48"/>
      <c r="AD270" s="49"/>
      <c r="AE270" s="50"/>
    </row>
    <row r="271" spans="29:31" x14ac:dyDescent="0.25">
      <c r="AC271" s="48"/>
      <c r="AD271" s="49"/>
      <c r="AE271" s="50"/>
    </row>
    <row r="272" spans="29:31" x14ac:dyDescent="0.25">
      <c r="AC272" s="48"/>
      <c r="AD272" s="49"/>
      <c r="AE272" s="50"/>
    </row>
    <row r="273" spans="29:31" x14ac:dyDescent="0.25">
      <c r="AC273" s="48"/>
      <c r="AD273" s="49"/>
      <c r="AE273" s="50"/>
    </row>
    <row r="274" spans="29:31" x14ac:dyDescent="0.25">
      <c r="AC274" s="48"/>
      <c r="AD274" s="49"/>
      <c r="AE274" s="50"/>
    </row>
    <row r="275" spans="29:31" x14ac:dyDescent="0.25">
      <c r="AC275" s="48"/>
      <c r="AD275" s="49"/>
      <c r="AE275" s="50"/>
    </row>
    <row r="276" spans="29:31" x14ac:dyDescent="0.25">
      <c r="AC276" s="48"/>
      <c r="AD276" s="49"/>
      <c r="AE276" s="50"/>
    </row>
    <row r="277" spans="29:31" x14ac:dyDescent="0.25">
      <c r="AC277" s="48"/>
      <c r="AD277" s="49"/>
      <c r="AE277" s="50"/>
    </row>
    <row r="278" spans="29:31" x14ac:dyDescent="0.25">
      <c r="AC278" s="48"/>
      <c r="AD278" s="49"/>
      <c r="AE278" s="50"/>
    </row>
    <row r="279" spans="29:31" x14ac:dyDescent="0.25">
      <c r="AC279" s="48"/>
      <c r="AD279" s="49"/>
      <c r="AE279" s="50"/>
    </row>
    <row r="280" spans="29:31" x14ac:dyDescent="0.25">
      <c r="AC280" s="48"/>
      <c r="AD280" s="49"/>
      <c r="AE280" s="50"/>
    </row>
    <row r="281" spans="29:31" x14ac:dyDescent="0.25">
      <c r="AC281" s="48"/>
      <c r="AD281" s="49"/>
      <c r="AE281" s="50"/>
    </row>
    <row r="282" spans="29:31" x14ac:dyDescent="0.25">
      <c r="AC282" s="48"/>
      <c r="AD282" s="49"/>
      <c r="AE282" s="50"/>
    </row>
    <row r="283" spans="29:31" x14ac:dyDescent="0.25">
      <c r="AC283" s="48"/>
      <c r="AD283" s="49"/>
      <c r="AE283" s="50"/>
    </row>
    <row r="284" spans="29:31" x14ac:dyDescent="0.25">
      <c r="AC284" s="48"/>
      <c r="AD284" s="49"/>
      <c r="AE284" s="50"/>
    </row>
    <row r="285" spans="29:31" x14ac:dyDescent="0.25">
      <c r="AC285" s="48"/>
      <c r="AD285" s="49"/>
      <c r="AE285" s="50"/>
    </row>
    <row r="286" spans="29:31" x14ac:dyDescent="0.25">
      <c r="AC286" s="48"/>
      <c r="AD286" s="49"/>
      <c r="AE286" s="50"/>
    </row>
    <row r="287" spans="29:31" x14ac:dyDescent="0.25">
      <c r="AC287" s="48"/>
      <c r="AD287" s="49"/>
      <c r="AE287" s="50"/>
    </row>
    <row r="288" spans="29:31" x14ac:dyDescent="0.25">
      <c r="AC288" s="48"/>
      <c r="AD288" s="49"/>
      <c r="AE288" s="50"/>
    </row>
    <row r="289" spans="29:31" x14ac:dyDescent="0.25">
      <c r="AC289" s="48"/>
      <c r="AD289" s="49"/>
      <c r="AE289" s="50"/>
    </row>
    <row r="290" spans="29:31" x14ac:dyDescent="0.25">
      <c r="AC290" s="48"/>
      <c r="AD290" s="49"/>
      <c r="AE290" s="50"/>
    </row>
    <row r="291" spans="29:31" x14ac:dyDescent="0.25">
      <c r="AC291" s="48"/>
      <c r="AD291" s="49"/>
      <c r="AE291" s="50"/>
    </row>
    <row r="292" spans="29:31" x14ac:dyDescent="0.25">
      <c r="AC292" s="48"/>
      <c r="AD292" s="49"/>
      <c r="AE292" s="50"/>
    </row>
    <row r="293" spans="29:31" x14ac:dyDescent="0.25">
      <c r="AC293" s="48"/>
      <c r="AD293" s="49"/>
      <c r="AE293" s="50"/>
    </row>
    <row r="294" spans="29:31" x14ac:dyDescent="0.25">
      <c r="AC294" s="48"/>
      <c r="AD294" s="49"/>
      <c r="AE294" s="50"/>
    </row>
    <row r="295" spans="29:31" x14ac:dyDescent="0.25">
      <c r="AC295" s="48"/>
      <c r="AD295" s="49"/>
      <c r="AE295" s="50"/>
    </row>
    <row r="296" spans="29:31" x14ac:dyDescent="0.25">
      <c r="AC296" s="48"/>
      <c r="AD296" s="49"/>
      <c r="AE296" s="50"/>
    </row>
    <row r="297" spans="29:31" x14ac:dyDescent="0.25">
      <c r="AC297" s="48"/>
      <c r="AD297" s="49"/>
      <c r="AE297" s="50"/>
    </row>
    <row r="298" spans="29:31" x14ac:dyDescent="0.25">
      <c r="AC298" s="48"/>
      <c r="AD298" s="49"/>
      <c r="AE298" s="50"/>
    </row>
    <row r="299" spans="29:31" x14ac:dyDescent="0.25">
      <c r="AC299" s="48"/>
      <c r="AD299" s="49"/>
      <c r="AE299" s="50"/>
    </row>
    <row r="300" spans="29:31" x14ac:dyDescent="0.25">
      <c r="AC300" s="48"/>
      <c r="AD300" s="49"/>
      <c r="AE300" s="50"/>
    </row>
    <row r="301" spans="29:31" x14ac:dyDescent="0.25">
      <c r="AC301" s="48"/>
      <c r="AD301" s="49"/>
      <c r="AE301" s="50"/>
    </row>
    <row r="302" spans="29:31" x14ac:dyDescent="0.25">
      <c r="AC302" s="48"/>
      <c r="AD302" s="49"/>
      <c r="AE302" s="50"/>
    </row>
    <row r="303" spans="29:31" x14ac:dyDescent="0.25">
      <c r="AC303" s="48"/>
      <c r="AD303" s="49"/>
      <c r="AE303" s="50"/>
    </row>
    <row r="304" spans="29:31" x14ac:dyDescent="0.25">
      <c r="AC304" s="48"/>
      <c r="AD304" s="49"/>
      <c r="AE304" s="50"/>
    </row>
    <row r="305" spans="29:31" x14ac:dyDescent="0.25">
      <c r="AC305" s="48"/>
      <c r="AD305" s="49"/>
      <c r="AE305" s="50"/>
    </row>
    <row r="306" spans="29:31" x14ac:dyDescent="0.25">
      <c r="AC306" s="48"/>
      <c r="AD306" s="49"/>
      <c r="AE306" s="50"/>
    </row>
    <row r="307" spans="29:31" x14ac:dyDescent="0.25">
      <c r="AC307" s="48"/>
      <c r="AD307" s="49"/>
      <c r="AE307" s="50"/>
    </row>
    <row r="308" spans="29:31" x14ac:dyDescent="0.25">
      <c r="AC308" s="48"/>
      <c r="AD308" s="49"/>
      <c r="AE308" s="50"/>
    </row>
    <row r="309" spans="29:31" x14ac:dyDescent="0.25">
      <c r="AC309" s="48"/>
      <c r="AD309" s="49"/>
      <c r="AE309" s="50"/>
    </row>
    <row r="310" spans="29:31" x14ac:dyDescent="0.25">
      <c r="AC310" s="48"/>
      <c r="AD310" s="49"/>
      <c r="AE310" s="50"/>
    </row>
    <row r="311" spans="29:31" x14ac:dyDescent="0.25">
      <c r="AC311" s="48"/>
      <c r="AD311" s="49"/>
      <c r="AE311" s="50"/>
    </row>
    <row r="312" spans="29:31" x14ac:dyDescent="0.25">
      <c r="AC312" s="48"/>
      <c r="AD312" s="49"/>
      <c r="AE312" s="50"/>
    </row>
    <row r="313" spans="29:31" x14ac:dyDescent="0.25">
      <c r="AC313" s="48"/>
      <c r="AD313" s="49"/>
      <c r="AE313" s="50"/>
    </row>
    <row r="314" spans="29:31" x14ac:dyDescent="0.25">
      <c r="AC314" s="48"/>
      <c r="AD314" s="49"/>
      <c r="AE314" s="50"/>
    </row>
    <row r="315" spans="29:31" x14ac:dyDescent="0.25">
      <c r="AC315" s="48"/>
      <c r="AD315" s="49"/>
      <c r="AE315" s="50"/>
    </row>
    <row r="316" spans="29:31" x14ac:dyDescent="0.25">
      <c r="AC316" s="48"/>
      <c r="AD316" s="49"/>
      <c r="AE316" s="50"/>
    </row>
    <row r="317" spans="29:31" x14ac:dyDescent="0.25">
      <c r="AC317" s="48"/>
      <c r="AD317" s="49"/>
      <c r="AE317" s="50"/>
    </row>
    <row r="318" spans="29:31" x14ac:dyDescent="0.25">
      <c r="AC318" s="48"/>
      <c r="AD318" s="49"/>
      <c r="AE318" s="50"/>
    </row>
    <row r="319" spans="29:31" x14ac:dyDescent="0.25">
      <c r="AC319" s="48"/>
      <c r="AD319" s="49"/>
      <c r="AE319" s="50"/>
    </row>
    <row r="320" spans="29:31" x14ac:dyDescent="0.25">
      <c r="AC320" s="48"/>
      <c r="AD320" s="49"/>
      <c r="AE320" s="50"/>
    </row>
    <row r="321" spans="29:31" x14ac:dyDescent="0.25">
      <c r="AC321" s="48"/>
      <c r="AD321" s="49"/>
      <c r="AE321" s="50"/>
    </row>
    <row r="322" spans="29:31" x14ac:dyDescent="0.25">
      <c r="AC322" s="48"/>
      <c r="AD322" s="49"/>
      <c r="AE322" s="50"/>
    </row>
    <row r="323" spans="29:31" x14ac:dyDescent="0.25">
      <c r="AC323" s="48"/>
      <c r="AD323" s="49"/>
      <c r="AE323" s="50"/>
    </row>
    <row r="324" spans="29:31" x14ac:dyDescent="0.25">
      <c r="AC324" s="48"/>
      <c r="AD324" s="49"/>
      <c r="AE324" s="50"/>
    </row>
    <row r="325" spans="29:31" x14ac:dyDescent="0.25">
      <c r="AC325" s="48"/>
      <c r="AD325" s="49"/>
      <c r="AE325" s="50"/>
    </row>
    <row r="326" spans="29:31" x14ac:dyDescent="0.25">
      <c r="AC326" s="48"/>
      <c r="AD326" s="49"/>
      <c r="AE326" s="50"/>
    </row>
    <row r="327" spans="29:31" x14ac:dyDescent="0.25">
      <c r="AC327" s="48"/>
      <c r="AD327" s="49"/>
      <c r="AE327" s="50"/>
    </row>
    <row r="328" spans="29:31" x14ac:dyDescent="0.25">
      <c r="AC328" s="48"/>
      <c r="AD328" s="49"/>
      <c r="AE328" s="50"/>
    </row>
    <row r="329" spans="29:31" x14ac:dyDescent="0.25">
      <c r="AC329" s="48"/>
      <c r="AD329" s="49"/>
      <c r="AE329" s="50"/>
    </row>
    <row r="330" spans="29:31" x14ac:dyDescent="0.25">
      <c r="AC330" s="48"/>
      <c r="AD330" s="49"/>
      <c r="AE330" s="50"/>
    </row>
    <row r="331" spans="29:31" x14ac:dyDescent="0.25">
      <c r="AC331" s="48"/>
      <c r="AD331" s="49"/>
      <c r="AE331" s="50"/>
    </row>
    <row r="332" spans="29:31" x14ac:dyDescent="0.25">
      <c r="AC332" s="48"/>
      <c r="AD332" s="49"/>
      <c r="AE332" s="50"/>
    </row>
    <row r="333" spans="29:31" x14ac:dyDescent="0.25">
      <c r="AC333" s="48"/>
      <c r="AD333" s="49"/>
      <c r="AE333" s="50"/>
    </row>
    <row r="334" spans="29:31" x14ac:dyDescent="0.25">
      <c r="AC334" s="48"/>
      <c r="AD334" s="49"/>
      <c r="AE334" s="50"/>
    </row>
    <row r="335" spans="29:31" x14ac:dyDescent="0.25">
      <c r="AC335" s="48"/>
      <c r="AD335" s="49"/>
      <c r="AE335" s="50"/>
    </row>
    <row r="336" spans="29:31" x14ac:dyDescent="0.25">
      <c r="AC336" s="48"/>
      <c r="AD336" s="49"/>
      <c r="AE336" s="50"/>
    </row>
    <row r="337" spans="29:31" x14ac:dyDescent="0.25">
      <c r="AC337" s="48"/>
      <c r="AD337" s="49"/>
      <c r="AE337" s="50"/>
    </row>
    <row r="338" spans="29:31" x14ac:dyDescent="0.25">
      <c r="AC338" s="48"/>
      <c r="AD338" s="49"/>
      <c r="AE338" s="50"/>
    </row>
    <row r="339" spans="29:31" x14ac:dyDescent="0.25">
      <c r="AC339" s="48"/>
      <c r="AD339" s="49"/>
      <c r="AE339" s="50"/>
    </row>
    <row r="340" spans="29:31" x14ac:dyDescent="0.25">
      <c r="AC340" s="48"/>
      <c r="AD340" s="49"/>
      <c r="AE340" s="50"/>
    </row>
    <row r="341" spans="29:31" x14ac:dyDescent="0.25">
      <c r="AC341" s="48"/>
      <c r="AD341" s="49"/>
      <c r="AE341" s="50"/>
    </row>
    <row r="342" spans="29:31" x14ac:dyDescent="0.25">
      <c r="AC342" s="48"/>
      <c r="AD342" s="49"/>
      <c r="AE342" s="50"/>
    </row>
    <row r="343" spans="29:31" x14ac:dyDescent="0.25">
      <c r="AC343" s="48"/>
      <c r="AD343" s="49"/>
      <c r="AE343" s="50"/>
    </row>
    <row r="344" spans="29:31" x14ac:dyDescent="0.25">
      <c r="AC344" s="48"/>
      <c r="AD344" s="49"/>
      <c r="AE344" s="50"/>
    </row>
    <row r="345" spans="29:31" x14ac:dyDescent="0.25">
      <c r="AC345" s="48"/>
      <c r="AD345" s="49"/>
      <c r="AE345" s="50"/>
    </row>
    <row r="346" spans="29:31" x14ac:dyDescent="0.25">
      <c r="AC346" s="48"/>
      <c r="AD346" s="49"/>
      <c r="AE346" s="50"/>
    </row>
    <row r="347" spans="29:31" x14ac:dyDescent="0.25">
      <c r="AC347" s="48"/>
      <c r="AD347" s="49"/>
      <c r="AE347" s="50"/>
    </row>
    <row r="348" spans="29:31" x14ac:dyDescent="0.25">
      <c r="AC348" s="48"/>
      <c r="AD348" s="49"/>
      <c r="AE348" s="50"/>
    </row>
    <row r="349" spans="29:31" x14ac:dyDescent="0.25">
      <c r="AC349" s="48"/>
      <c r="AD349" s="49"/>
      <c r="AE349" s="50"/>
    </row>
    <row r="350" spans="29:31" x14ac:dyDescent="0.25">
      <c r="AC350" s="48"/>
      <c r="AD350" s="49"/>
      <c r="AE350" s="50"/>
    </row>
    <row r="351" spans="29:31" x14ac:dyDescent="0.25">
      <c r="AC351" s="48"/>
      <c r="AD351" s="49"/>
      <c r="AE351" s="50"/>
    </row>
    <row r="352" spans="29:31" x14ac:dyDescent="0.25">
      <c r="AC352" s="48"/>
      <c r="AD352" s="49"/>
      <c r="AE352" s="50"/>
    </row>
    <row r="353" spans="29:31" x14ac:dyDescent="0.25">
      <c r="AC353" s="48"/>
      <c r="AD353" s="49"/>
      <c r="AE353" s="50"/>
    </row>
    <row r="354" spans="29:31" x14ac:dyDescent="0.25">
      <c r="AC354" s="48"/>
      <c r="AD354" s="49"/>
      <c r="AE354" s="50"/>
    </row>
    <row r="355" spans="29:31" x14ac:dyDescent="0.25">
      <c r="AC355" s="48"/>
      <c r="AD355" s="49"/>
      <c r="AE355" s="50"/>
    </row>
    <row r="356" spans="29:31" x14ac:dyDescent="0.25">
      <c r="AC356" s="48"/>
      <c r="AD356" s="49"/>
      <c r="AE356" s="50"/>
    </row>
    <row r="357" spans="29:31" x14ac:dyDescent="0.25">
      <c r="AC357" s="48"/>
      <c r="AD357" s="49"/>
      <c r="AE357" s="50"/>
    </row>
    <row r="358" spans="29:31" x14ac:dyDescent="0.25">
      <c r="AC358" s="48"/>
      <c r="AD358" s="49"/>
      <c r="AE358" s="50"/>
    </row>
    <row r="359" spans="29:31" x14ac:dyDescent="0.25">
      <c r="AC359" s="48"/>
      <c r="AD359" s="49"/>
      <c r="AE359" s="50"/>
    </row>
    <row r="360" spans="29:31" x14ac:dyDescent="0.25">
      <c r="AC360" s="48"/>
      <c r="AD360" s="49"/>
      <c r="AE360" s="50"/>
    </row>
    <row r="361" spans="29:31" x14ac:dyDescent="0.25">
      <c r="AC361" s="48"/>
      <c r="AD361" s="49"/>
      <c r="AE361" s="50"/>
    </row>
    <row r="362" spans="29:31" x14ac:dyDescent="0.25">
      <c r="AC362" s="48"/>
      <c r="AD362" s="49"/>
      <c r="AE362" s="50"/>
    </row>
    <row r="363" spans="29:31" x14ac:dyDescent="0.25">
      <c r="AC363" s="48"/>
      <c r="AD363" s="49"/>
      <c r="AE363" s="50"/>
    </row>
    <row r="364" spans="29:31" x14ac:dyDescent="0.25">
      <c r="AC364" s="48"/>
      <c r="AD364" s="49"/>
      <c r="AE364" s="50"/>
    </row>
    <row r="365" spans="29:31" x14ac:dyDescent="0.25">
      <c r="AC365" s="48"/>
      <c r="AD365" s="49"/>
      <c r="AE365" s="50"/>
    </row>
    <row r="366" spans="29:31" x14ac:dyDescent="0.25">
      <c r="AC366" s="48"/>
      <c r="AD366" s="49"/>
      <c r="AE366" s="50"/>
    </row>
    <row r="367" spans="29:31" x14ac:dyDescent="0.25">
      <c r="AC367" s="48"/>
      <c r="AD367" s="49"/>
      <c r="AE367" s="50"/>
    </row>
    <row r="368" spans="29:31" x14ac:dyDescent="0.25">
      <c r="AC368" s="48"/>
      <c r="AD368" s="49"/>
      <c r="AE368" s="50"/>
    </row>
    <row r="369" spans="29:31" x14ac:dyDescent="0.25">
      <c r="AC369" s="48"/>
      <c r="AD369" s="49"/>
      <c r="AE369" s="50"/>
    </row>
    <row r="370" spans="29:31" x14ac:dyDescent="0.25">
      <c r="AC370" s="48"/>
      <c r="AD370" s="49"/>
      <c r="AE370" s="50"/>
    </row>
  </sheetData>
  <mergeCells count="5">
    <mergeCell ref="I3:O3"/>
    <mergeCell ref="I2:O2"/>
    <mergeCell ref="P5:T5"/>
    <mergeCell ref="C5:M5"/>
    <mergeCell ref="V5:AA5"/>
  </mergeCells>
  <conditionalFormatting sqref="R3:T3">
    <cfRule type="cellIs" dxfId="3494" priority="4" operator="equal">
      <formula>"Y"</formula>
    </cfRule>
  </conditionalFormatting>
  <conditionalFormatting sqref="Y8:Y36">
    <cfRule type="cellIs" dxfId="3493" priority="3" operator="equal">
      <formula>"Y"</formula>
    </cfRule>
  </conditionalFormatting>
  <conditionalFormatting sqref="X8:X36">
    <cfRule type="cellIs" dxfId="3492" priority="2" operator="equal">
      <formula>"Y"</formula>
    </cfRule>
  </conditionalFormatting>
  <conditionalFormatting sqref="Z8:AA36">
    <cfRule type="cellIs" dxfId="3491" priority="1" operator="equal">
      <formula>"Y"</formula>
    </cfRule>
  </conditionalFormatting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6931-F846-44DA-8DF2-8C2183B029E2}">
  <dimension ref="B6:EP60"/>
  <sheetViews>
    <sheetView workbookViewId="0">
      <selection activeCell="E38" sqref="E38"/>
    </sheetView>
  </sheetViews>
  <sheetFormatPr defaultRowHeight="15" x14ac:dyDescent="0.25"/>
  <sheetData>
    <row r="6" spans="2:133" ht="90" customHeight="1" x14ac:dyDescent="0.25">
      <c r="B6" s="125" t="s">
        <v>226</v>
      </c>
      <c r="C6" s="139" t="s">
        <v>225</v>
      </c>
      <c r="D6" s="139"/>
      <c r="E6" s="139"/>
      <c r="F6" s="139"/>
      <c r="G6" s="139"/>
      <c r="H6" s="139"/>
      <c r="I6" s="1"/>
      <c r="J6" s="137" t="s">
        <v>231</v>
      </c>
      <c r="K6" s="137"/>
      <c r="L6" s="137"/>
      <c r="M6" s="138" t="s">
        <v>232</v>
      </c>
      <c r="N6" s="138"/>
      <c r="O6" s="138"/>
      <c r="P6" s="1"/>
      <c r="Q6" s="138" t="s">
        <v>325</v>
      </c>
      <c r="R6" s="138"/>
      <c r="S6" s="138"/>
      <c r="T6" s="137" t="s">
        <v>326</v>
      </c>
      <c r="U6" s="137"/>
      <c r="V6" s="137"/>
      <c r="W6" s="1"/>
      <c r="X6" s="168" t="s">
        <v>327</v>
      </c>
      <c r="Y6" s="168"/>
      <c r="Z6" s="168"/>
      <c r="AA6" s="168"/>
      <c r="AB6" s="168"/>
      <c r="AC6" s="168"/>
      <c r="AE6" s="140" t="s">
        <v>328</v>
      </c>
      <c r="AF6" s="140"/>
      <c r="AG6" s="140"/>
      <c r="AH6" s="139" t="s">
        <v>329</v>
      </c>
      <c r="AI6" s="139"/>
      <c r="AJ6" s="139"/>
      <c r="AK6" s="1"/>
      <c r="AL6" s="168" t="s">
        <v>342</v>
      </c>
      <c r="AM6" s="168"/>
      <c r="AN6" s="168"/>
      <c r="AO6" s="168"/>
      <c r="AP6" s="168"/>
      <c r="AQ6" s="168"/>
      <c r="AS6" s="140" t="s">
        <v>345</v>
      </c>
      <c r="AT6" s="140"/>
      <c r="AU6" s="140"/>
      <c r="AV6" s="139" t="s">
        <v>346</v>
      </c>
      <c r="AW6" s="139"/>
      <c r="AX6" s="139"/>
      <c r="AY6" s="1"/>
      <c r="AZ6" s="168" t="s">
        <v>347</v>
      </c>
      <c r="BA6" s="168"/>
      <c r="BB6" s="168"/>
      <c r="BC6" s="168"/>
      <c r="BD6" s="168"/>
      <c r="BE6" s="168"/>
      <c r="BG6" s="139" t="s">
        <v>284</v>
      </c>
      <c r="BH6" s="139"/>
      <c r="BI6" s="139"/>
      <c r="BJ6" s="139"/>
      <c r="BK6" s="139"/>
      <c r="BL6" s="139"/>
      <c r="BN6" s="55"/>
      <c r="BO6" s="56"/>
      <c r="BP6" s="55"/>
      <c r="BQ6" s="57"/>
    </row>
    <row r="7" spans="2:133" ht="15" customHeight="1" x14ac:dyDescent="0.25">
      <c r="B7" s="125"/>
      <c r="C7" s="139"/>
      <c r="D7" s="139"/>
      <c r="E7" s="139"/>
      <c r="F7" s="139"/>
      <c r="G7" s="139"/>
      <c r="H7" s="139"/>
      <c r="I7" s="15"/>
      <c r="J7" s="20"/>
      <c r="K7" s="20"/>
      <c r="L7" s="20"/>
      <c r="M7" s="20"/>
      <c r="N7" s="20"/>
      <c r="O7" s="20"/>
      <c r="P7" s="15"/>
      <c r="Q7" s="138"/>
      <c r="R7" s="138"/>
      <c r="S7" s="138"/>
      <c r="T7" s="137"/>
      <c r="U7" s="137"/>
      <c r="V7" s="137"/>
      <c r="X7" s="168"/>
      <c r="Y7" s="168"/>
      <c r="Z7" s="168"/>
      <c r="AA7" s="168"/>
      <c r="AB7" s="168"/>
      <c r="AC7" s="168"/>
      <c r="AE7" s="140"/>
      <c r="AF7" s="140"/>
      <c r="AG7" s="140"/>
      <c r="AH7" s="139"/>
      <c r="AI7" s="139"/>
      <c r="AJ7" s="139"/>
      <c r="AL7" s="168"/>
      <c r="AM7" s="168"/>
      <c r="AN7" s="168"/>
      <c r="AO7" s="168"/>
      <c r="AP7" s="168"/>
      <c r="AQ7" s="168"/>
      <c r="AS7" s="140"/>
      <c r="AT7" s="140"/>
      <c r="AU7" s="140"/>
      <c r="AV7" s="139"/>
      <c r="AW7" s="139"/>
      <c r="AX7" s="139"/>
      <c r="AZ7" s="168"/>
      <c r="BA7" s="168"/>
      <c r="BB7" s="168"/>
      <c r="BC7" s="168"/>
      <c r="BD7" s="168"/>
      <c r="BE7" s="168"/>
      <c r="BG7" s="139"/>
      <c r="BH7" s="139"/>
      <c r="BI7" s="139"/>
      <c r="BJ7" s="139"/>
      <c r="BK7" s="139"/>
      <c r="BL7" s="139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4"/>
      <c r="EA7" s="14"/>
      <c r="EB7" s="14"/>
      <c r="EC7" s="14"/>
    </row>
    <row r="8" spans="2:133" ht="15.75" customHeight="1" x14ac:dyDescent="0.25">
      <c r="B8" s="125"/>
      <c r="C8" s="139"/>
      <c r="D8" s="139"/>
      <c r="E8" s="139"/>
      <c r="F8" s="139"/>
      <c r="G8" s="139"/>
      <c r="H8" s="139"/>
      <c r="I8" s="15"/>
      <c r="J8" s="195" t="s">
        <v>233</v>
      </c>
      <c r="K8" s="196"/>
      <c r="L8" s="197"/>
      <c r="M8" s="195" t="s">
        <v>234</v>
      </c>
      <c r="N8" s="196"/>
      <c r="O8" s="197"/>
      <c r="P8" s="15"/>
      <c r="Q8" s="138"/>
      <c r="R8" s="138"/>
      <c r="S8" s="138"/>
      <c r="T8" s="137"/>
      <c r="U8" s="137"/>
      <c r="V8" s="137"/>
      <c r="X8" s="168"/>
      <c r="Y8" s="168"/>
      <c r="Z8" s="168"/>
      <c r="AA8" s="168"/>
      <c r="AB8" s="168"/>
      <c r="AC8" s="168"/>
      <c r="AE8" s="140"/>
      <c r="AF8" s="140"/>
      <c r="AG8" s="140"/>
      <c r="AH8" s="139"/>
      <c r="AI8" s="139"/>
      <c r="AJ8" s="139"/>
      <c r="AL8" s="168"/>
      <c r="AM8" s="168"/>
      <c r="AN8" s="168"/>
      <c r="AO8" s="168"/>
      <c r="AP8" s="168"/>
      <c r="AQ8" s="168"/>
      <c r="AS8" s="140"/>
      <c r="AT8" s="140"/>
      <c r="AU8" s="140"/>
      <c r="AV8" s="139"/>
      <c r="AW8" s="139"/>
      <c r="AX8" s="139"/>
      <c r="AZ8" s="168"/>
      <c r="BA8" s="168"/>
      <c r="BB8" s="168"/>
      <c r="BC8" s="168"/>
      <c r="BD8" s="168"/>
      <c r="BE8" s="168"/>
      <c r="BG8" s="139"/>
      <c r="BH8" s="139"/>
      <c r="BI8" s="139"/>
      <c r="BJ8" s="139"/>
      <c r="BK8" s="139"/>
      <c r="BL8" s="139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4"/>
      <c r="EA8" s="14"/>
      <c r="EB8" s="14"/>
      <c r="EC8" s="14"/>
    </row>
    <row r="9" spans="2:133" ht="15" customHeight="1" x14ac:dyDescent="0.25">
      <c r="B9" s="125"/>
      <c r="C9" s="139"/>
      <c r="D9" s="139"/>
      <c r="E9" s="139"/>
      <c r="F9" s="139"/>
      <c r="G9" s="139"/>
      <c r="H9" s="139"/>
      <c r="I9" s="15"/>
      <c r="J9" s="198"/>
      <c r="K9" s="199"/>
      <c r="L9" s="200"/>
      <c r="M9" s="198"/>
      <c r="N9" s="199"/>
      <c r="O9" s="200"/>
      <c r="P9" s="15"/>
      <c r="Q9" s="138"/>
      <c r="R9" s="138"/>
      <c r="S9" s="138"/>
      <c r="T9" s="137"/>
      <c r="U9" s="137"/>
      <c r="V9" s="137"/>
      <c r="W9" s="15"/>
      <c r="X9" s="168"/>
      <c r="Y9" s="168"/>
      <c r="Z9" s="168"/>
      <c r="AA9" s="168"/>
      <c r="AB9" s="168"/>
      <c r="AC9" s="168"/>
      <c r="AD9" s="16"/>
      <c r="AE9" s="140"/>
      <c r="AF9" s="140"/>
      <c r="AG9" s="140"/>
      <c r="AH9" s="139"/>
      <c r="AI9" s="139"/>
      <c r="AJ9" s="139"/>
      <c r="AK9" s="15"/>
      <c r="AL9" s="168"/>
      <c r="AM9" s="168"/>
      <c r="AN9" s="168"/>
      <c r="AO9" s="168"/>
      <c r="AP9" s="168"/>
      <c r="AQ9" s="168"/>
      <c r="AR9" s="16"/>
      <c r="AS9" s="140"/>
      <c r="AT9" s="140"/>
      <c r="AU9" s="140"/>
      <c r="AV9" s="139"/>
      <c r="AW9" s="139"/>
      <c r="AX9" s="139"/>
      <c r="AY9" s="15"/>
      <c r="AZ9" s="168"/>
      <c r="BA9" s="168"/>
      <c r="BB9" s="168"/>
      <c r="BC9" s="168"/>
      <c r="BD9" s="168"/>
      <c r="BE9" s="168"/>
      <c r="BF9" s="16"/>
      <c r="BG9" s="139"/>
      <c r="BH9" s="139"/>
      <c r="BI9" s="139"/>
      <c r="BJ9" s="139"/>
      <c r="BK9" s="139"/>
      <c r="BL9" s="139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4"/>
      <c r="EA9" s="14"/>
      <c r="EB9" s="14"/>
      <c r="EC9" s="14"/>
    </row>
    <row r="10" spans="2:133" ht="15" customHeight="1" x14ac:dyDescent="0.25">
      <c r="B10" s="125"/>
      <c r="C10" s="139"/>
      <c r="D10" s="139"/>
      <c r="E10" s="139"/>
      <c r="F10" s="139"/>
      <c r="G10" s="139"/>
      <c r="H10" s="139"/>
      <c r="I10" s="15"/>
      <c r="J10" s="198"/>
      <c r="K10" s="199"/>
      <c r="L10" s="200"/>
      <c r="M10" s="198"/>
      <c r="N10" s="199"/>
      <c r="O10" s="200"/>
      <c r="P10" s="15"/>
      <c r="Q10" s="138"/>
      <c r="R10" s="138"/>
      <c r="S10" s="138"/>
      <c r="T10" s="137"/>
      <c r="U10" s="137"/>
      <c r="V10" s="137"/>
      <c r="W10" s="15"/>
      <c r="X10" s="168"/>
      <c r="Y10" s="168"/>
      <c r="Z10" s="168"/>
      <c r="AA10" s="168"/>
      <c r="AB10" s="168"/>
      <c r="AC10" s="168"/>
      <c r="AD10" s="16"/>
      <c r="AE10" s="140"/>
      <c r="AF10" s="140"/>
      <c r="AG10" s="140"/>
      <c r="AH10" s="139"/>
      <c r="AI10" s="139"/>
      <c r="AJ10" s="139"/>
      <c r="AK10" s="15"/>
      <c r="AL10" s="168"/>
      <c r="AM10" s="168"/>
      <c r="AN10" s="168"/>
      <c r="AO10" s="168"/>
      <c r="AP10" s="168"/>
      <c r="AQ10" s="168"/>
      <c r="AR10" s="16"/>
      <c r="AS10" s="140"/>
      <c r="AT10" s="140"/>
      <c r="AU10" s="140"/>
      <c r="AV10" s="139"/>
      <c r="AW10" s="139"/>
      <c r="AX10" s="139"/>
      <c r="AY10" s="15"/>
      <c r="AZ10" s="168"/>
      <c r="BA10" s="168"/>
      <c r="BB10" s="168"/>
      <c r="BC10" s="168"/>
      <c r="BD10" s="168"/>
      <c r="BE10" s="168"/>
      <c r="BF10" s="16"/>
      <c r="BG10" s="139"/>
      <c r="BH10" s="139"/>
      <c r="BI10" s="139"/>
      <c r="BJ10" s="139"/>
      <c r="BK10" s="139"/>
      <c r="BL10" s="139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4"/>
      <c r="EA10" s="14"/>
      <c r="EB10" s="14"/>
      <c r="EC10" s="14"/>
    </row>
    <row r="11" spans="2:133" ht="15" customHeight="1" x14ac:dyDescent="0.25">
      <c r="B11" s="125"/>
      <c r="C11" s="139"/>
      <c r="D11" s="139"/>
      <c r="E11" s="139"/>
      <c r="F11" s="139"/>
      <c r="G11" s="139"/>
      <c r="H11" s="139"/>
      <c r="I11" s="15"/>
      <c r="J11" s="198"/>
      <c r="K11" s="199"/>
      <c r="L11" s="200"/>
      <c r="M11" s="198"/>
      <c r="N11" s="199"/>
      <c r="O11" s="200"/>
      <c r="P11" s="15"/>
      <c r="Q11" s="138"/>
      <c r="R11" s="138"/>
      <c r="S11" s="138"/>
      <c r="T11" s="137"/>
      <c r="U11" s="137"/>
      <c r="V11" s="137"/>
      <c r="W11" s="15"/>
      <c r="X11" s="168"/>
      <c r="Y11" s="168"/>
      <c r="Z11" s="168"/>
      <c r="AA11" s="168"/>
      <c r="AB11" s="168"/>
      <c r="AC11" s="168"/>
      <c r="AD11" s="16"/>
      <c r="AE11" s="140"/>
      <c r="AF11" s="140"/>
      <c r="AG11" s="140"/>
      <c r="AH11" s="139"/>
      <c r="AI11" s="139"/>
      <c r="AJ11" s="139"/>
      <c r="AK11" s="15"/>
      <c r="AL11" s="168"/>
      <c r="AM11" s="168"/>
      <c r="AN11" s="168"/>
      <c r="AO11" s="168"/>
      <c r="AP11" s="168"/>
      <c r="AQ11" s="168"/>
      <c r="AR11" s="16"/>
      <c r="AS11" s="140"/>
      <c r="AT11" s="140"/>
      <c r="AU11" s="140"/>
      <c r="AV11" s="139"/>
      <c r="AW11" s="139"/>
      <c r="AX11" s="139"/>
      <c r="AY11" s="15"/>
      <c r="AZ11" s="168"/>
      <c r="BA11" s="168"/>
      <c r="BB11" s="168"/>
      <c r="BC11" s="168"/>
      <c r="BD11" s="168"/>
      <c r="BE11" s="168"/>
      <c r="BF11" s="16"/>
      <c r="BG11" s="139"/>
      <c r="BH11" s="139"/>
      <c r="BI11" s="139"/>
      <c r="BJ11" s="139"/>
      <c r="BK11" s="139"/>
      <c r="BL11" s="139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4"/>
      <c r="EA11" s="14"/>
      <c r="EB11" s="14"/>
      <c r="EC11" s="14"/>
    </row>
    <row r="12" spans="2:133" ht="15" customHeight="1" x14ac:dyDescent="0.25">
      <c r="B12" s="125"/>
      <c r="C12" s="139"/>
      <c r="D12" s="139"/>
      <c r="E12" s="139"/>
      <c r="F12" s="139"/>
      <c r="G12" s="139"/>
      <c r="H12" s="139"/>
      <c r="I12" s="15"/>
      <c r="J12" s="201"/>
      <c r="K12" s="202"/>
      <c r="L12" s="203"/>
      <c r="M12" s="201"/>
      <c r="N12" s="202"/>
      <c r="O12" s="203"/>
      <c r="P12" s="15"/>
      <c r="Q12" s="138"/>
      <c r="R12" s="138"/>
      <c r="S12" s="138"/>
      <c r="T12" s="137"/>
      <c r="U12" s="137"/>
      <c r="V12" s="137"/>
      <c r="W12" s="15"/>
      <c r="X12" s="168"/>
      <c r="Y12" s="168"/>
      <c r="Z12" s="168"/>
      <c r="AA12" s="168"/>
      <c r="AB12" s="168"/>
      <c r="AC12" s="168"/>
      <c r="AD12" s="16"/>
      <c r="AE12" s="140"/>
      <c r="AF12" s="140"/>
      <c r="AG12" s="140"/>
      <c r="AH12" s="139"/>
      <c r="AI12" s="139"/>
      <c r="AJ12" s="139"/>
      <c r="AK12" s="15"/>
      <c r="AL12" s="168"/>
      <c r="AM12" s="168"/>
      <c r="AN12" s="168"/>
      <c r="AO12" s="168"/>
      <c r="AP12" s="168"/>
      <c r="AQ12" s="168"/>
      <c r="AR12" s="16"/>
      <c r="AS12" s="140"/>
      <c r="AT12" s="140"/>
      <c r="AU12" s="140"/>
      <c r="AV12" s="139"/>
      <c r="AW12" s="139"/>
      <c r="AX12" s="139"/>
      <c r="AY12" s="15"/>
      <c r="AZ12" s="168"/>
      <c r="BA12" s="168"/>
      <c r="BB12" s="168"/>
      <c r="BC12" s="168"/>
      <c r="BD12" s="168"/>
      <c r="BE12" s="168"/>
      <c r="BF12" s="16"/>
      <c r="BG12" s="139"/>
      <c r="BH12" s="139"/>
      <c r="BI12" s="139"/>
      <c r="BJ12" s="139"/>
      <c r="BK12" s="139"/>
      <c r="BL12" s="139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4"/>
      <c r="EA12" s="14"/>
      <c r="EB12" s="14"/>
      <c r="EC12" s="14"/>
    </row>
    <row r="13" spans="2:133" ht="15.75" customHeight="1" x14ac:dyDescent="0.25">
      <c r="B13" s="125"/>
      <c r="C13" s="139"/>
      <c r="D13" s="139"/>
      <c r="E13" s="139"/>
      <c r="F13" s="139"/>
      <c r="G13" s="139"/>
      <c r="H13" s="139"/>
      <c r="I13" s="15"/>
      <c r="J13" s="20"/>
      <c r="K13" s="20"/>
      <c r="L13" s="20"/>
      <c r="M13" s="20"/>
      <c r="N13" s="20"/>
      <c r="O13" s="20"/>
      <c r="P13" s="15"/>
      <c r="Q13" s="138"/>
      <c r="R13" s="138"/>
      <c r="S13" s="138"/>
      <c r="T13" s="137"/>
      <c r="U13" s="137"/>
      <c r="V13" s="137"/>
      <c r="W13" s="15"/>
      <c r="X13" s="168"/>
      <c r="Y13" s="168"/>
      <c r="Z13" s="168"/>
      <c r="AA13" s="168"/>
      <c r="AB13" s="168"/>
      <c r="AC13" s="168"/>
      <c r="AD13" s="16"/>
      <c r="AE13" s="140"/>
      <c r="AF13" s="140"/>
      <c r="AG13" s="140"/>
      <c r="AH13" s="139"/>
      <c r="AI13" s="139"/>
      <c r="AJ13" s="139"/>
      <c r="AK13" s="15"/>
      <c r="AL13" s="168"/>
      <c r="AM13" s="168"/>
      <c r="AN13" s="168"/>
      <c r="AO13" s="168"/>
      <c r="AP13" s="168"/>
      <c r="AQ13" s="168"/>
      <c r="AR13" s="16"/>
      <c r="AS13" s="140"/>
      <c r="AT13" s="140"/>
      <c r="AU13" s="140"/>
      <c r="AV13" s="139"/>
      <c r="AW13" s="139"/>
      <c r="AX13" s="139"/>
      <c r="AY13" s="15"/>
      <c r="AZ13" s="168"/>
      <c r="BA13" s="168"/>
      <c r="BB13" s="168"/>
      <c r="BC13" s="168"/>
      <c r="BD13" s="168"/>
      <c r="BE13" s="168"/>
      <c r="BF13" s="16"/>
      <c r="BG13" s="139"/>
      <c r="BH13" s="139"/>
      <c r="BI13" s="139"/>
      <c r="BJ13" s="139"/>
      <c r="BK13" s="139"/>
      <c r="BL13" s="139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2:133" ht="15.75" customHeight="1" x14ac:dyDescent="0.25">
      <c r="B14" s="125"/>
      <c r="C14" s="139"/>
      <c r="D14" s="139"/>
      <c r="E14" s="139"/>
      <c r="F14" s="139"/>
      <c r="G14" s="139"/>
      <c r="H14" s="139"/>
      <c r="I14" s="15"/>
      <c r="J14" s="195" t="s">
        <v>233</v>
      </c>
      <c r="K14" s="196"/>
      <c r="L14" s="197"/>
      <c r="M14" s="195" t="s">
        <v>234</v>
      </c>
      <c r="N14" s="196"/>
      <c r="O14" s="197"/>
      <c r="P14" s="15"/>
      <c r="Q14" s="138"/>
      <c r="R14" s="138"/>
      <c r="S14" s="138"/>
      <c r="T14" s="137"/>
      <c r="U14" s="137"/>
      <c r="V14" s="137"/>
      <c r="X14" s="168"/>
      <c r="Y14" s="168"/>
      <c r="Z14" s="168"/>
      <c r="AA14" s="168"/>
      <c r="AB14" s="168"/>
      <c r="AC14" s="168"/>
      <c r="AE14" s="140"/>
      <c r="AF14" s="140"/>
      <c r="AG14" s="140"/>
      <c r="AH14" s="139"/>
      <c r="AI14" s="139"/>
      <c r="AJ14" s="139"/>
      <c r="AL14" s="168"/>
      <c r="AM14" s="168"/>
      <c r="AN14" s="168"/>
      <c r="AO14" s="168"/>
      <c r="AP14" s="168"/>
      <c r="AQ14" s="168"/>
      <c r="AS14" s="140"/>
      <c r="AT14" s="140"/>
      <c r="AU14" s="140"/>
      <c r="AV14" s="139"/>
      <c r="AW14" s="139"/>
      <c r="AX14" s="139"/>
      <c r="AZ14" s="168"/>
      <c r="BA14" s="168"/>
      <c r="BB14" s="168"/>
      <c r="BC14" s="168"/>
      <c r="BD14" s="168"/>
      <c r="BE14" s="168"/>
      <c r="BG14" s="139"/>
      <c r="BH14" s="139"/>
      <c r="BI14" s="139"/>
      <c r="BJ14" s="139"/>
      <c r="BK14" s="139"/>
      <c r="BL14" s="139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4"/>
      <c r="EA14" s="14"/>
      <c r="EB14" s="14"/>
      <c r="EC14" s="14"/>
    </row>
    <row r="15" spans="2:133" ht="15" customHeight="1" x14ac:dyDescent="0.25">
      <c r="B15" s="125"/>
      <c r="C15" s="139"/>
      <c r="D15" s="139"/>
      <c r="E15" s="139"/>
      <c r="F15" s="139"/>
      <c r="G15" s="139"/>
      <c r="H15" s="139"/>
      <c r="I15" s="15"/>
      <c r="J15" s="198"/>
      <c r="K15" s="199"/>
      <c r="L15" s="200"/>
      <c r="M15" s="198"/>
      <c r="N15" s="199"/>
      <c r="O15" s="200"/>
      <c r="P15" s="15"/>
      <c r="Q15" s="138"/>
      <c r="R15" s="138"/>
      <c r="S15" s="138"/>
      <c r="T15" s="137"/>
      <c r="U15" s="137"/>
      <c r="V15" s="137"/>
      <c r="W15" s="15"/>
      <c r="X15" s="168"/>
      <c r="Y15" s="168"/>
      <c r="Z15" s="168"/>
      <c r="AA15" s="168"/>
      <c r="AB15" s="168"/>
      <c r="AC15" s="168"/>
      <c r="AD15" s="16"/>
      <c r="AE15" s="140"/>
      <c r="AF15" s="140"/>
      <c r="AG15" s="140"/>
      <c r="AH15" s="139"/>
      <c r="AI15" s="139"/>
      <c r="AJ15" s="139"/>
      <c r="AK15" s="15"/>
      <c r="AL15" s="168"/>
      <c r="AM15" s="168"/>
      <c r="AN15" s="168"/>
      <c r="AO15" s="168"/>
      <c r="AP15" s="168"/>
      <c r="AQ15" s="168"/>
      <c r="AR15" s="16"/>
      <c r="AS15" s="140"/>
      <c r="AT15" s="140"/>
      <c r="AU15" s="140"/>
      <c r="AV15" s="139"/>
      <c r="AW15" s="139"/>
      <c r="AX15" s="139"/>
      <c r="AY15" s="15"/>
      <c r="AZ15" s="168"/>
      <c r="BA15" s="168"/>
      <c r="BB15" s="168"/>
      <c r="BC15" s="168"/>
      <c r="BD15" s="168"/>
      <c r="BE15" s="168"/>
      <c r="BF15" s="16"/>
      <c r="BG15" s="139"/>
      <c r="BH15" s="139"/>
      <c r="BI15" s="139"/>
      <c r="BJ15" s="139"/>
      <c r="BK15" s="139"/>
      <c r="BL15" s="139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2:133" ht="15" customHeight="1" x14ac:dyDescent="0.25">
      <c r="B16" s="125"/>
      <c r="C16" s="139"/>
      <c r="D16" s="139"/>
      <c r="E16" s="139"/>
      <c r="F16" s="139"/>
      <c r="G16" s="139"/>
      <c r="H16" s="139"/>
      <c r="I16" s="15"/>
      <c r="J16" s="198"/>
      <c r="K16" s="199"/>
      <c r="L16" s="200"/>
      <c r="M16" s="198"/>
      <c r="N16" s="199"/>
      <c r="O16" s="200"/>
      <c r="P16" s="15"/>
      <c r="Q16" s="138"/>
      <c r="R16" s="138"/>
      <c r="S16" s="138"/>
      <c r="T16" s="137"/>
      <c r="U16" s="137"/>
      <c r="V16" s="137"/>
      <c r="W16" s="15"/>
      <c r="X16" s="168"/>
      <c r="Y16" s="168"/>
      <c r="Z16" s="168"/>
      <c r="AA16" s="168"/>
      <c r="AB16" s="168"/>
      <c r="AC16" s="168"/>
      <c r="AD16" s="16"/>
      <c r="AE16" s="140"/>
      <c r="AF16" s="140"/>
      <c r="AG16" s="140"/>
      <c r="AH16" s="139"/>
      <c r="AI16" s="139"/>
      <c r="AJ16" s="139"/>
      <c r="AK16" s="15"/>
      <c r="AL16" s="168"/>
      <c r="AM16" s="168"/>
      <c r="AN16" s="168"/>
      <c r="AO16" s="168"/>
      <c r="AP16" s="168"/>
      <c r="AQ16" s="168"/>
      <c r="AR16" s="16"/>
      <c r="AS16" s="140"/>
      <c r="AT16" s="140"/>
      <c r="AU16" s="140"/>
      <c r="AV16" s="139"/>
      <c r="AW16" s="139"/>
      <c r="AX16" s="139"/>
      <c r="AY16" s="15"/>
      <c r="AZ16" s="168"/>
      <c r="BA16" s="168"/>
      <c r="BB16" s="168"/>
      <c r="BC16" s="168"/>
      <c r="BD16" s="168"/>
      <c r="BE16" s="168"/>
      <c r="BF16" s="16"/>
      <c r="BG16" s="139"/>
      <c r="BH16" s="139"/>
      <c r="BI16" s="139"/>
      <c r="BJ16" s="139"/>
      <c r="BK16" s="139"/>
      <c r="BL16" s="139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33" ht="15" customHeight="1" x14ac:dyDescent="0.25">
      <c r="B17" s="125"/>
      <c r="C17" s="139"/>
      <c r="D17" s="139"/>
      <c r="E17" s="139"/>
      <c r="F17" s="139"/>
      <c r="G17" s="139"/>
      <c r="H17" s="139"/>
      <c r="I17" s="15"/>
      <c r="J17" s="198"/>
      <c r="K17" s="199"/>
      <c r="L17" s="200"/>
      <c r="M17" s="198"/>
      <c r="N17" s="199"/>
      <c r="O17" s="200"/>
      <c r="P17" s="15"/>
      <c r="Q17" s="138"/>
      <c r="R17" s="138"/>
      <c r="S17" s="138"/>
      <c r="T17" s="137"/>
      <c r="U17" s="137"/>
      <c r="V17" s="137"/>
      <c r="W17" s="15"/>
      <c r="X17" s="168"/>
      <c r="Y17" s="168"/>
      <c r="Z17" s="168"/>
      <c r="AA17" s="168"/>
      <c r="AB17" s="168"/>
      <c r="AC17" s="168"/>
      <c r="AD17" s="16"/>
      <c r="AE17" s="140"/>
      <c r="AF17" s="140"/>
      <c r="AG17" s="140"/>
      <c r="AH17" s="139"/>
      <c r="AI17" s="139"/>
      <c r="AJ17" s="139"/>
      <c r="AK17" s="15"/>
      <c r="AL17" s="168"/>
      <c r="AM17" s="168"/>
      <c r="AN17" s="168"/>
      <c r="AO17" s="168"/>
      <c r="AP17" s="168"/>
      <c r="AQ17" s="168"/>
      <c r="AR17" s="16"/>
      <c r="AS17" s="140"/>
      <c r="AT17" s="140"/>
      <c r="AU17" s="140"/>
      <c r="AV17" s="139"/>
      <c r="AW17" s="139"/>
      <c r="AX17" s="139"/>
      <c r="AY17" s="15"/>
      <c r="AZ17" s="168"/>
      <c r="BA17" s="168"/>
      <c r="BB17" s="168"/>
      <c r="BC17" s="168"/>
      <c r="BD17" s="168"/>
      <c r="BE17" s="168"/>
      <c r="BF17" s="16"/>
      <c r="BG17" s="139"/>
      <c r="BH17" s="139"/>
      <c r="BI17" s="139"/>
      <c r="BJ17" s="139"/>
      <c r="BK17" s="139"/>
      <c r="BL17" s="139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4"/>
      <c r="EA17" s="14"/>
      <c r="EB17" s="14"/>
      <c r="EC17" s="14"/>
    </row>
    <row r="18" spans="2:133" ht="15" customHeight="1" x14ac:dyDescent="0.25">
      <c r="B18" s="125"/>
      <c r="C18" s="139"/>
      <c r="D18" s="139"/>
      <c r="E18" s="139"/>
      <c r="F18" s="139"/>
      <c r="G18" s="139"/>
      <c r="H18" s="139"/>
      <c r="I18" s="15"/>
      <c r="J18" s="201"/>
      <c r="K18" s="202"/>
      <c r="L18" s="203"/>
      <c r="M18" s="201"/>
      <c r="N18" s="202"/>
      <c r="O18" s="203"/>
      <c r="P18" s="15"/>
      <c r="Q18" s="138"/>
      <c r="R18" s="138"/>
      <c r="S18" s="138"/>
      <c r="T18" s="137"/>
      <c r="U18" s="137"/>
      <c r="V18" s="137"/>
      <c r="W18" s="15"/>
      <c r="X18" s="168"/>
      <c r="Y18" s="168"/>
      <c r="Z18" s="168"/>
      <c r="AA18" s="168"/>
      <c r="AB18" s="168"/>
      <c r="AC18" s="168"/>
      <c r="AD18" s="16"/>
      <c r="AE18" s="140"/>
      <c r="AF18" s="140"/>
      <c r="AG18" s="140"/>
      <c r="AH18" s="139"/>
      <c r="AI18" s="139"/>
      <c r="AJ18" s="139"/>
      <c r="AK18" s="15"/>
      <c r="AL18" s="168"/>
      <c r="AM18" s="168"/>
      <c r="AN18" s="168"/>
      <c r="AO18" s="168"/>
      <c r="AP18" s="168"/>
      <c r="AQ18" s="168"/>
      <c r="AR18" s="16"/>
      <c r="AS18" s="140"/>
      <c r="AT18" s="140"/>
      <c r="AU18" s="140"/>
      <c r="AV18" s="139"/>
      <c r="AW18" s="139"/>
      <c r="AX18" s="139"/>
      <c r="AY18" s="15"/>
      <c r="AZ18" s="168"/>
      <c r="BA18" s="168"/>
      <c r="BB18" s="168"/>
      <c r="BC18" s="168"/>
      <c r="BD18" s="168"/>
      <c r="BE18" s="168"/>
      <c r="BF18" s="16"/>
      <c r="BG18" s="139"/>
      <c r="BH18" s="139"/>
      <c r="BI18" s="139"/>
      <c r="BJ18" s="139"/>
      <c r="BK18" s="139"/>
      <c r="BL18" s="139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4"/>
      <c r="EA18" s="14"/>
      <c r="EB18" s="14"/>
      <c r="EC18" s="14"/>
    </row>
    <row r="19" spans="2:133" ht="15.75" customHeight="1" x14ac:dyDescent="0.25">
      <c r="B19" s="125"/>
      <c r="C19" s="194"/>
      <c r="D19" s="106"/>
      <c r="E19" s="105"/>
      <c r="F19" s="106"/>
      <c r="G19" s="105"/>
      <c r="H19" s="106"/>
      <c r="I19" s="15"/>
      <c r="J19" s="20"/>
      <c r="K19" s="20"/>
      <c r="L19" s="20"/>
      <c r="M19" s="20"/>
      <c r="N19" s="20"/>
      <c r="O19" s="20"/>
      <c r="P19" s="15"/>
      <c r="Q19" s="42"/>
      <c r="R19" s="42"/>
      <c r="S19" s="42"/>
      <c r="T19" s="42"/>
      <c r="U19" s="42"/>
      <c r="V19" s="42"/>
      <c r="W19" s="15"/>
      <c r="X19" s="133"/>
      <c r="Y19" s="134"/>
      <c r="Z19" s="133"/>
      <c r="AA19" s="134"/>
      <c r="AB19" s="133"/>
      <c r="AC19" s="134"/>
      <c r="AD19" s="16"/>
      <c r="AE19" s="42"/>
      <c r="AF19" s="42"/>
      <c r="AG19" s="42"/>
      <c r="AH19" s="42"/>
      <c r="AI19" s="42"/>
      <c r="AJ19" s="42"/>
      <c r="AK19" s="15"/>
      <c r="AL19" s="133"/>
      <c r="AM19" s="134"/>
      <c r="AN19" s="133"/>
      <c r="AO19" s="134"/>
      <c r="AP19" s="133"/>
      <c r="AQ19" s="134"/>
      <c r="AR19" s="16"/>
      <c r="AS19" s="42"/>
      <c r="AT19" s="42"/>
      <c r="AU19" s="42"/>
      <c r="AV19" s="42"/>
      <c r="AW19" s="42"/>
      <c r="AX19" s="42"/>
      <c r="AY19" s="15"/>
      <c r="AZ19" s="133"/>
      <c r="BA19" s="134"/>
      <c r="BB19" s="133"/>
      <c r="BC19" s="134"/>
      <c r="BD19" s="133"/>
      <c r="BE19" s="134"/>
      <c r="BF19" s="16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4"/>
      <c r="EA19" s="14"/>
      <c r="EB19" s="14"/>
      <c r="EC19" s="14"/>
    </row>
    <row r="23" spans="2:133" ht="90" customHeight="1" x14ac:dyDescent="0.25">
      <c r="B23" s="125" t="s">
        <v>226</v>
      </c>
      <c r="C23" s="139" t="s">
        <v>225</v>
      </c>
      <c r="D23" s="139"/>
      <c r="E23" s="139"/>
      <c r="F23" s="139"/>
      <c r="G23" s="139"/>
      <c r="H23" s="139"/>
      <c r="I23" s="1"/>
      <c r="J23" s="137" t="s">
        <v>231</v>
      </c>
      <c r="K23" s="137"/>
      <c r="L23" s="137"/>
      <c r="M23" s="138" t="s">
        <v>232</v>
      </c>
      <c r="N23" s="138"/>
      <c r="O23" s="138"/>
      <c r="P23" s="1"/>
      <c r="Q23" s="138" t="s">
        <v>325</v>
      </c>
      <c r="R23" s="138"/>
      <c r="S23" s="138"/>
      <c r="T23" s="137" t="s">
        <v>326</v>
      </c>
      <c r="U23" s="137"/>
      <c r="V23" s="137"/>
      <c r="W23" s="1"/>
      <c r="X23" s="168" t="s">
        <v>327</v>
      </c>
      <c r="Y23" s="168"/>
      <c r="Z23" s="168"/>
      <c r="AA23" s="168"/>
      <c r="AB23" s="168"/>
      <c r="AC23" s="168"/>
      <c r="AE23" s="140" t="s">
        <v>328</v>
      </c>
      <c r="AF23" s="140"/>
      <c r="AG23" s="140"/>
      <c r="AH23" s="139" t="s">
        <v>329</v>
      </c>
      <c r="AI23" s="139"/>
      <c r="AJ23" s="139"/>
      <c r="AK23" s="1"/>
      <c r="AL23" s="168" t="s">
        <v>342</v>
      </c>
      <c r="AM23" s="168"/>
      <c r="AN23" s="168"/>
      <c r="AO23" s="168"/>
      <c r="AP23" s="168"/>
      <c r="AQ23" s="168"/>
      <c r="AS23" s="140" t="s">
        <v>345</v>
      </c>
      <c r="AT23" s="140"/>
      <c r="AU23" s="140"/>
      <c r="AV23" s="139" t="s">
        <v>346</v>
      </c>
      <c r="AW23" s="139"/>
      <c r="AX23" s="139"/>
      <c r="AY23" s="1"/>
      <c r="AZ23" s="168" t="s">
        <v>347</v>
      </c>
      <c r="BA23" s="168"/>
      <c r="BB23" s="168"/>
      <c r="BC23" s="168"/>
      <c r="BD23" s="168"/>
      <c r="BE23" s="168"/>
      <c r="BG23" s="139" t="s">
        <v>284</v>
      </c>
      <c r="BH23" s="139"/>
      <c r="BI23" s="139"/>
      <c r="BJ23" s="139"/>
      <c r="BK23" s="139"/>
      <c r="BL23" s="139"/>
      <c r="BN23" s="55"/>
      <c r="BO23" s="56"/>
      <c r="BP23" s="55"/>
      <c r="BQ23" s="57"/>
    </row>
    <row r="24" spans="2:133" ht="15" customHeight="1" x14ac:dyDescent="0.25">
      <c r="B24" s="125"/>
      <c r="C24" s="139"/>
      <c r="D24" s="139"/>
      <c r="E24" s="139"/>
      <c r="F24" s="139"/>
      <c r="G24" s="139"/>
      <c r="H24" s="139"/>
      <c r="I24" s="15"/>
      <c r="J24" s="20"/>
      <c r="K24" s="20"/>
      <c r="L24" s="20"/>
      <c r="M24" s="20"/>
      <c r="N24" s="20"/>
      <c r="O24" s="20"/>
      <c r="P24" s="15"/>
      <c r="Q24" s="138"/>
      <c r="R24" s="138"/>
      <c r="S24" s="138"/>
      <c r="T24" s="137"/>
      <c r="U24" s="137"/>
      <c r="V24" s="137"/>
      <c r="X24" s="168"/>
      <c r="Y24" s="168"/>
      <c r="Z24" s="168"/>
      <c r="AA24" s="168"/>
      <c r="AB24" s="168"/>
      <c r="AC24" s="168"/>
      <c r="AE24" s="140"/>
      <c r="AF24" s="140"/>
      <c r="AG24" s="140"/>
      <c r="AH24" s="139"/>
      <c r="AI24" s="139"/>
      <c r="AJ24" s="139"/>
      <c r="AL24" s="168"/>
      <c r="AM24" s="168"/>
      <c r="AN24" s="168"/>
      <c r="AO24" s="168"/>
      <c r="AP24" s="168"/>
      <c r="AQ24" s="168"/>
      <c r="AS24" s="140"/>
      <c r="AT24" s="140"/>
      <c r="AU24" s="140"/>
      <c r="AV24" s="139"/>
      <c r="AW24" s="139"/>
      <c r="AX24" s="139"/>
      <c r="AZ24" s="168"/>
      <c r="BA24" s="168"/>
      <c r="BB24" s="168"/>
      <c r="BC24" s="168"/>
      <c r="BD24" s="168"/>
      <c r="BE24" s="168"/>
      <c r="BG24" s="139"/>
      <c r="BH24" s="139"/>
      <c r="BI24" s="139"/>
      <c r="BJ24" s="139"/>
      <c r="BK24" s="139"/>
      <c r="BL24" s="139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4"/>
      <c r="EA24" s="14"/>
      <c r="EB24" s="14"/>
      <c r="EC24" s="14"/>
    </row>
    <row r="25" spans="2:133" ht="15.75" customHeight="1" x14ac:dyDescent="0.25">
      <c r="B25" s="125"/>
      <c r="C25" s="139"/>
      <c r="D25" s="139"/>
      <c r="E25" s="139"/>
      <c r="F25" s="139"/>
      <c r="G25" s="139"/>
      <c r="H25" s="139"/>
      <c r="I25" s="15"/>
      <c r="J25" s="195" t="s">
        <v>233</v>
      </c>
      <c r="K25" s="196"/>
      <c r="L25" s="197"/>
      <c r="M25" s="195" t="s">
        <v>234</v>
      </c>
      <c r="N25" s="196"/>
      <c r="O25" s="197"/>
      <c r="P25" s="15"/>
      <c r="Q25" s="138"/>
      <c r="R25" s="138"/>
      <c r="S25" s="138"/>
      <c r="T25" s="137"/>
      <c r="U25" s="137"/>
      <c r="V25" s="137"/>
      <c r="X25" s="168"/>
      <c r="Y25" s="168"/>
      <c r="Z25" s="168"/>
      <c r="AA25" s="168"/>
      <c r="AB25" s="168"/>
      <c r="AC25" s="168"/>
      <c r="AE25" s="140"/>
      <c r="AF25" s="140"/>
      <c r="AG25" s="140"/>
      <c r="AH25" s="139"/>
      <c r="AI25" s="139"/>
      <c r="AJ25" s="139"/>
      <c r="AL25" s="168"/>
      <c r="AM25" s="168"/>
      <c r="AN25" s="168"/>
      <c r="AO25" s="168"/>
      <c r="AP25" s="168"/>
      <c r="AQ25" s="168"/>
      <c r="AS25" s="140"/>
      <c r="AT25" s="140"/>
      <c r="AU25" s="140"/>
      <c r="AV25" s="139"/>
      <c r="AW25" s="139"/>
      <c r="AX25" s="139"/>
      <c r="AZ25" s="168"/>
      <c r="BA25" s="168"/>
      <c r="BB25" s="168"/>
      <c r="BC25" s="168"/>
      <c r="BD25" s="168"/>
      <c r="BE25" s="168"/>
      <c r="BG25" s="139"/>
      <c r="BH25" s="139"/>
      <c r="BI25" s="139"/>
      <c r="BJ25" s="139"/>
      <c r="BK25" s="139"/>
      <c r="BL25" s="139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4"/>
      <c r="EA25" s="14"/>
      <c r="EB25" s="14"/>
      <c r="EC25" s="14"/>
    </row>
    <row r="26" spans="2:133" ht="15" customHeight="1" x14ac:dyDescent="0.25">
      <c r="B26" s="125"/>
      <c r="C26" s="139"/>
      <c r="D26" s="139"/>
      <c r="E26" s="139"/>
      <c r="F26" s="139"/>
      <c r="G26" s="139"/>
      <c r="H26" s="139"/>
      <c r="I26" s="15"/>
      <c r="J26" s="198"/>
      <c r="K26" s="199"/>
      <c r="L26" s="200"/>
      <c r="M26" s="198"/>
      <c r="N26" s="199"/>
      <c r="O26" s="200"/>
      <c r="P26" s="15"/>
      <c r="Q26" s="138"/>
      <c r="R26" s="138"/>
      <c r="S26" s="138"/>
      <c r="T26" s="137"/>
      <c r="U26" s="137"/>
      <c r="V26" s="137"/>
      <c r="W26" s="15"/>
      <c r="X26" s="168"/>
      <c r="Y26" s="168"/>
      <c r="Z26" s="168"/>
      <c r="AA26" s="168"/>
      <c r="AB26" s="168"/>
      <c r="AC26" s="168"/>
      <c r="AD26" s="16"/>
      <c r="AE26" s="140"/>
      <c r="AF26" s="140"/>
      <c r="AG26" s="140"/>
      <c r="AH26" s="139"/>
      <c r="AI26" s="139"/>
      <c r="AJ26" s="139"/>
      <c r="AK26" s="15"/>
      <c r="AL26" s="168"/>
      <c r="AM26" s="168"/>
      <c r="AN26" s="168"/>
      <c r="AO26" s="168"/>
      <c r="AP26" s="168"/>
      <c r="AQ26" s="168"/>
      <c r="AR26" s="16"/>
      <c r="AS26" s="140"/>
      <c r="AT26" s="140"/>
      <c r="AU26" s="140"/>
      <c r="AV26" s="139"/>
      <c r="AW26" s="139"/>
      <c r="AX26" s="139"/>
      <c r="AY26" s="15"/>
      <c r="AZ26" s="168"/>
      <c r="BA26" s="168"/>
      <c r="BB26" s="168"/>
      <c r="BC26" s="168"/>
      <c r="BD26" s="168"/>
      <c r="BE26" s="168"/>
      <c r="BF26" s="16"/>
      <c r="BG26" s="139"/>
      <c r="BH26" s="139"/>
      <c r="BI26" s="139"/>
      <c r="BJ26" s="139"/>
      <c r="BK26" s="139"/>
      <c r="BL26" s="139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4"/>
      <c r="EA26" s="14"/>
      <c r="EB26" s="14"/>
      <c r="EC26" s="14"/>
    </row>
    <row r="27" spans="2:133" ht="15" customHeight="1" x14ac:dyDescent="0.25">
      <c r="B27" s="125"/>
      <c r="C27" s="139"/>
      <c r="D27" s="139"/>
      <c r="E27" s="139"/>
      <c r="F27" s="139"/>
      <c r="G27" s="139"/>
      <c r="H27" s="139"/>
      <c r="I27" s="15"/>
      <c r="J27" s="198"/>
      <c r="K27" s="199"/>
      <c r="L27" s="200"/>
      <c r="M27" s="198"/>
      <c r="N27" s="199"/>
      <c r="O27" s="200"/>
      <c r="P27" s="15"/>
      <c r="Q27" s="138"/>
      <c r="R27" s="138"/>
      <c r="S27" s="138"/>
      <c r="T27" s="137"/>
      <c r="U27" s="137"/>
      <c r="V27" s="137"/>
      <c r="W27" s="15"/>
      <c r="X27" s="168"/>
      <c r="Y27" s="168"/>
      <c r="Z27" s="168"/>
      <c r="AA27" s="168"/>
      <c r="AB27" s="168"/>
      <c r="AC27" s="168"/>
      <c r="AD27" s="16"/>
      <c r="AE27" s="140"/>
      <c r="AF27" s="140"/>
      <c r="AG27" s="140"/>
      <c r="AH27" s="139"/>
      <c r="AI27" s="139"/>
      <c r="AJ27" s="139"/>
      <c r="AK27" s="15"/>
      <c r="AL27" s="168"/>
      <c r="AM27" s="168"/>
      <c r="AN27" s="168"/>
      <c r="AO27" s="168"/>
      <c r="AP27" s="168"/>
      <c r="AQ27" s="168"/>
      <c r="AR27" s="16"/>
      <c r="AS27" s="140"/>
      <c r="AT27" s="140"/>
      <c r="AU27" s="140"/>
      <c r="AV27" s="139"/>
      <c r="AW27" s="139"/>
      <c r="AX27" s="139"/>
      <c r="AY27" s="15"/>
      <c r="AZ27" s="168"/>
      <c r="BA27" s="168"/>
      <c r="BB27" s="168"/>
      <c r="BC27" s="168"/>
      <c r="BD27" s="168"/>
      <c r="BE27" s="168"/>
      <c r="BF27" s="16"/>
      <c r="BG27" s="139"/>
      <c r="BH27" s="139"/>
      <c r="BI27" s="139"/>
      <c r="BJ27" s="139"/>
      <c r="BK27" s="139"/>
      <c r="BL27" s="139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4"/>
      <c r="EA27" s="14"/>
      <c r="EB27" s="14"/>
      <c r="EC27" s="14"/>
    </row>
    <row r="28" spans="2:133" ht="15" customHeight="1" x14ac:dyDescent="0.25">
      <c r="B28" s="125"/>
      <c r="C28" s="139"/>
      <c r="D28" s="139"/>
      <c r="E28" s="139"/>
      <c r="F28" s="139"/>
      <c r="G28" s="139"/>
      <c r="H28" s="139"/>
      <c r="I28" s="15"/>
      <c r="J28" s="198"/>
      <c r="K28" s="199"/>
      <c r="L28" s="200"/>
      <c r="M28" s="198"/>
      <c r="N28" s="199"/>
      <c r="O28" s="200"/>
      <c r="P28" s="15"/>
      <c r="Q28" s="138"/>
      <c r="R28" s="138"/>
      <c r="S28" s="138"/>
      <c r="T28" s="137"/>
      <c r="U28" s="137"/>
      <c r="V28" s="137"/>
      <c r="W28" s="15"/>
      <c r="X28" s="168"/>
      <c r="Y28" s="168"/>
      <c r="Z28" s="168"/>
      <c r="AA28" s="168"/>
      <c r="AB28" s="168"/>
      <c r="AC28" s="168"/>
      <c r="AD28" s="16"/>
      <c r="AE28" s="140"/>
      <c r="AF28" s="140"/>
      <c r="AG28" s="140"/>
      <c r="AH28" s="139"/>
      <c r="AI28" s="139"/>
      <c r="AJ28" s="139"/>
      <c r="AK28" s="15"/>
      <c r="AL28" s="168"/>
      <c r="AM28" s="168"/>
      <c r="AN28" s="168"/>
      <c r="AO28" s="168"/>
      <c r="AP28" s="168"/>
      <c r="AQ28" s="168"/>
      <c r="AR28" s="16"/>
      <c r="AS28" s="140"/>
      <c r="AT28" s="140"/>
      <c r="AU28" s="140"/>
      <c r="AV28" s="139"/>
      <c r="AW28" s="139"/>
      <c r="AX28" s="139"/>
      <c r="AY28" s="15"/>
      <c r="AZ28" s="168"/>
      <c r="BA28" s="168"/>
      <c r="BB28" s="168"/>
      <c r="BC28" s="168"/>
      <c r="BD28" s="168"/>
      <c r="BE28" s="168"/>
      <c r="BF28" s="16"/>
      <c r="BG28" s="139"/>
      <c r="BH28" s="139"/>
      <c r="BI28" s="139"/>
      <c r="BJ28" s="139"/>
      <c r="BK28" s="139"/>
      <c r="BL28" s="139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4"/>
      <c r="EA28" s="14"/>
      <c r="EB28" s="14"/>
      <c r="EC28" s="14"/>
    </row>
    <row r="29" spans="2:133" ht="15" customHeight="1" x14ac:dyDescent="0.25">
      <c r="B29" s="125"/>
      <c r="C29" s="139"/>
      <c r="D29" s="139"/>
      <c r="E29" s="139"/>
      <c r="F29" s="139"/>
      <c r="G29" s="139"/>
      <c r="H29" s="139"/>
      <c r="I29" s="15"/>
      <c r="J29" s="201"/>
      <c r="K29" s="202"/>
      <c r="L29" s="203"/>
      <c r="M29" s="201"/>
      <c r="N29" s="202"/>
      <c r="O29" s="203"/>
      <c r="P29" s="15"/>
      <c r="Q29" s="138"/>
      <c r="R29" s="138"/>
      <c r="S29" s="138"/>
      <c r="T29" s="137"/>
      <c r="U29" s="137"/>
      <c r="V29" s="137"/>
      <c r="W29" s="15"/>
      <c r="X29" s="168"/>
      <c r="Y29" s="168"/>
      <c r="Z29" s="168"/>
      <c r="AA29" s="168"/>
      <c r="AB29" s="168"/>
      <c r="AC29" s="168"/>
      <c r="AD29" s="16"/>
      <c r="AE29" s="140"/>
      <c r="AF29" s="140"/>
      <c r="AG29" s="140"/>
      <c r="AH29" s="139"/>
      <c r="AI29" s="139"/>
      <c r="AJ29" s="139"/>
      <c r="AK29" s="15"/>
      <c r="AL29" s="168"/>
      <c r="AM29" s="168"/>
      <c r="AN29" s="168"/>
      <c r="AO29" s="168"/>
      <c r="AP29" s="168"/>
      <c r="AQ29" s="168"/>
      <c r="AR29" s="16"/>
      <c r="AS29" s="140"/>
      <c r="AT29" s="140"/>
      <c r="AU29" s="140"/>
      <c r="AV29" s="139"/>
      <c r="AW29" s="139"/>
      <c r="AX29" s="139"/>
      <c r="AY29" s="15"/>
      <c r="AZ29" s="168"/>
      <c r="BA29" s="168"/>
      <c r="BB29" s="168"/>
      <c r="BC29" s="168"/>
      <c r="BD29" s="168"/>
      <c r="BE29" s="168"/>
      <c r="BF29" s="16"/>
      <c r="BG29" s="139"/>
      <c r="BH29" s="139"/>
      <c r="BI29" s="139"/>
      <c r="BJ29" s="139"/>
      <c r="BK29" s="139"/>
      <c r="BL29" s="139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4"/>
      <c r="EA29" s="14"/>
      <c r="EB29" s="14"/>
      <c r="EC29" s="14"/>
    </row>
    <row r="30" spans="2:133" ht="15.75" customHeight="1" x14ac:dyDescent="0.25">
      <c r="B30" s="125"/>
      <c r="C30" s="139"/>
      <c r="D30" s="139"/>
      <c r="E30" s="139"/>
      <c r="F30" s="139"/>
      <c r="G30" s="139"/>
      <c r="H30" s="139"/>
      <c r="I30" s="15"/>
      <c r="J30" s="20"/>
      <c r="K30" s="20"/>
      <c r="L30" s="20"/>
      <c r="M30" s="20"/>
      <c r="N30" s="20"/>
      <c r="O30" s="20"/>
      <c r="P30" s="15"/>
      <c r="Q30" s="138"/>
      <c r="R30" s="138"/>
      <c r="S30" s="138"/>
      <c r="T30" s="137"/>
      <c r="U30" s="137"/>
      <c r="V30" s="137"/>
      <c r="W30" s="15"/>
      <c r="X30" s="168"/>
      <c r="Y30" s="168"/>
      <c r="Z30" s="168"/>
      <c r="AA30" s="168"/>
      <c r="AB30" s="168"/>
      <c r="AC30" s="168"/>
      <c r="AD30" s="16"/>
      <c r="AE30" s="140"/>
      <c r="AF30" s="140"/>
      <c r="AG30" s="140"/>
      <c r="AH30" s="139"/>
      <c r="AI30" s="139"/>
      <c r="AJ30" s="139"/>
      <c r="AK30" s="15"/>
      <c r="AL30" s="168"/>
      <c r="AM30" s="168"/>
      <c r="AN30" s="168"/>
      <c r="AO30" s="168"/>
      <c r="AP30" s="168"/>
      <c r="AQ30" s="168"/>
      <c r="AR30" s="16"/>
      <c r="AS30" s="140"/>
      <c r="AT30" s="140"/>
      <c r="AU30" s="140"/>
      <c r="AV30" s="139"/>
      <c r="AW30" s="139"/>
      <c r="AX30" s="139"/>
      <c r="AY30" s="15"/>
      <c r="AZ30" s="168"/>
      <c r="BA30" s="168"/>
      <c r="BB30" s="168"/>
      <c r="BC30" s="168"/>
      <c r="BD30" s="168"/>
      <c r="BE30" s="168"/>
      <c r="BF30" s="16"/>
      <c r="BG30" s="139"/>
      <c r="BH30" s="139"/>
      <c r="BI30" s="139"/>
      <c r="BJ30" s="139"/>
      <c r="BK30" s="139"/>
      <c r="BL30" s="139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4"/>
      <c r="EA30" s="14"/>
      <c r="EB30" s="14"/>
      <c r="EC30" s="14"/>
    </row>
    <row r="31" spans="2:133" ht="15.75" customHeight="1" x14ac:dyDescent="0.25">
      <c r="B31" s="125"/>
      <c r="C31" s="139"/>
      <c r="D31" s="139"/>
      <c r="E31" s="139"/>
      <c r="F31" s="139"/>
      <c r="G31" s="139"/>
      <c r="H31" s="139"/>
      <c r="I31" s="15"/>
      <c r="J31" s="195" t="s">
        <v>233</v>
      </c>
      <c r="K31" s="196"/>
      <c r="L31" s="196"/>
      <c r="M31" s="196"/>
      <c r="N31" s="196"/>
      <c r="O31" s="197"/>
      <c r="P31" s="15"/>
      <c r="Q31" s="138"/>
      <c r="R31" s="138"/>
      <c r="S31" s="138"/>
      <c r="T31" s="137"/>
      <c r="U31" s="137"/>
      <c r="V31" s="137"/>
      <c r="X31" s="168"/>
      <c r="Y31" s="168"/>
      <c r="Z31" s="168"/>
      <c r="AA31" s="168"/>
      <c r="AB31" s="168"/>
      <c r="AC31" s="168"/>
      <c r="AE31" s="140"/>
      <c r="AF31" s="140"/>
      <c r="AG31" s="140"/>
      <c r="AH31" s="139"/>
      <c r="AI31" s="139"/>
      <c r="AJ31" s="139"/>
      <c r="AL31" s="168"/>
      <c r="AM31" s="168"/>
      <c r="AN31" s="168"/>
      <c r="AO31" s="168"/>
      <c r="AP31" s="168"/>
      <c r="AQ31" s="168"/>
      <c r="AS31" s="140"/>
      <c r="AT31" s="140"/>
      <c r="AU31" s="140"/>
      <c r="AV31" s="139"/>
      <c r="AW31" s="139"/>
      <c r="AX31" s="139"/>
      <c r="AZ31" s="168"/>
      <c r="BA31" s="168"/>
      <c r="BB31" s="168"/>
      <c r="BC31" s="168"/>
      <c r="BD31" s="168"/>
      <c r="BE31" s="168"/>
      <c r="BG31" s="139"/>
      <c r="BH31" s="139"/>
      <c r="BI31" s="139"/>
      <c r="BJ31" s="139"/>
      <c r="BK31" s="139"/>
      <c r="BL31" s="139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4"/>
      <c r="EA31" s="14"/>
      <c r="EB31" s="14"/>
      <c r="EC31" s="14"/>
    </row>
    <row r="32" spans="2:133" ht="15" customHeight="1" x14ac:dyDescent="0.25">
      <c r="B32" s="125"/>
      <c r="C32" s="139"/>
      <c r="D32" s="139"/>
      <c r="E32" s="139"/>
      <c r="F32" s="139"/>
      <c r="G32" s="139"/>
      <c r="H32" s="139"/>
      <c r="I32" s="15"/>
      <c r="J32" s="198"/>
      <c r="K32" s="199"/>
      <c r="L32" s="199"/>
      <c r="M32" s="199"/>
      <c r="N32" s="199"/>
      <c r="O32" s="200"/>
      <c r="P32" s="15"/>
      <c r="Q32" s="138"/>
      <c r="R32" s="138"/>
      <c r="S32" s="138"/>
      <c r="T32" s="137"/>
      <c r="U32" s="137"/>
      <c r="V32" s="137"/>
      <c r="W32" s="15"/>
      <c r="X32" s="168"/>
      <c r="Y32" s="168"/>
      <c r="Z32" s="168"/>
      <c r="AA32" s="168"/>
      <c r="AB32" s="168"/>
      <c r="AC32" s="168"/>
      <c r="AD32" s="16"/>
      <c r="AE32" s="140"/>
      <c r="AF32" s="140"/>
      <c r="AG32" s="140"/>
      <c r="AH32" s="139"/>
      <c r="AI32" s="139"/>
      <c r="AJ32" s="139"/>
      <c r="AK32" s="15"/>
      <c r="AL32" s="168"/>
      <c r="AM32" s="168"/>
      <c r="AN32" s="168"/>
      <c r="AO32" s="168"/>
      <c r="AP32" s="168"/>
      <c r="AQ32" s="168"/>
      <c r="AR32" s="16"/>
      <c r="AS32" s="140"/>
      <c r="AT32" s="140"/>
      <c r="AU32" s="140"/>
      <c r="AV32" s="139"/>
      <c r="AW32" s="139"/>
      <c r="AX32" s="139"/>
      <c r="AY32" s="15"/>
      <c r="AZ32" s="168"/>
      <c r="BA32" s="168"/>
      <c r="BB32" s="168"/>
      <c r="BC32" s="168"/>
      <c r="BD32" s="168"/>
      <c r="BE32" s="168"/>
      <c r="BF32" s="16"/>
      <c r="BG32" s="139"/>
      <c r="BH32" s="139"/>
      <c r="BI32" s="139"/>
      <c r="BJ32" s="139"/>
      <c r="BK32" s="139"/>
      <c r="BL32" s="139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4"/>
      <c r="EA32" s="14"/>
      <c r="EB32" s="14"/>
      <c r="EC32" s="14"/>
    </row>
    <row r="33" spans="2:133" ht="15" customHeight="1" x14ac:dyDescent="0.25">
      <c r="B33" s="125"/>
      <c r="C33" s="139"/>
      <c r="D33" s="139"/>
      <c r="E33" s="139"/>
      <c r="F33" s="139"/>
      <c r="G33" s="139"/>
      <c r="H33" s="139"/>
      <c r="I33" s="15"/>
      <c r="J33" s="198"/>
      <c r="K33" s="199"/>
      <c r="L33" s="199"/>
      <c r="M33" s="199"/>
      <c r="N33" s="199"/>
      <c r="O33" s="200"/>
      <c r="P33" s="15"/>
      <c r="Q33" s="138"/>
      <c r="R33" s="138"/>
      <c r="S33" s="138"/>
      <c r="T33" s="137"/>
      <c r="U33" s="137"/>
      <c r="V33" s="137"/>
      <c r="W33" s="15"/>
      <c r="X33" s="168"/>
      <c r="Y33" s="168"/>
      <c r="Z33" s="168"/>
      <c r="AA33" s="168"/>
      <c r="AB33" s="168"/>
      <c r="AC33" s="168"/>
      <c r="AD33" s="16"/>
      <c r="AE33" s="140"/>
      <c r="AF33" s="140"/>
      <c r="AG33" s="140"/>
      <c r="AH33" s="139"/>
      <c r="AI33" s="139"/>
      <c r="AJ33" s="139"/>
      <c r="AK33" s="15"/>
      <c r="AL33" s="168"/>
      <c r="AM33" s="168"/>
      <c r="AN33" s="168"/>
      <c r="AO33" s="168"/>
      <c r="AP33" s="168"/>
      <c r="AQ33" s="168"/>
      <c r="AR33" s="16"/>
      <c r="AS33" s="140"/>
      <c r="AT33" s="140"/>
      <c r="AU33" s="140"/>
      <c r="AV33" s="139"/>
      <c r="AW33" s="139"/>
      <c r="AX33" s="139"/>
      <c r="AY33" s="15"/>
      <c r="AZ33" s="168"/>
      <c r="BA33" s="168"/>
      <c r="BB33" s="168"/>
      <c r="BC33" s="168"/>
      <c r="BD33" s="168"/>
      <c r="BE33" s="168"/>
      <c r="BF33" s="16"/>
      <c r="BG33" s="139"/>
      <c r="BH33" s="139"/>
      <c r="BI33" s="139"/>
      <c r="BJ33" s="139"/>
      <c r="BK33" s="139"/>
      <c r="BL33" s="139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4"/>
      <c r="EA33" s="14"/>
      <c r="EB33" s="14"/>
      <c r="EC33" s="14"/>
    </row>
    <row r="34" spans="2:133" ht="15" customHeight="1" x14ac:dyDescent="0.25">
      <c r="B34" s="125"/>
      <c r="C34" s="139"/>
      <c r="D34" s="139"/>
      <c r="E34" s="139"/>
      <c r="F34" s="139"/>
      <c r="G34" s="139"/>
      <c r="H34" s="139"/>
      <c r="I34" s="15"/>
      <c r="J34" s="198"/>
      <c r="K34" s="199"/>
      <c r="L34" s="199"/>
      <c r="M34" s="199"/>
      <c r="N34" s="199"/>
      <c r="O34" s="200"/>
      <c r="P34" s="15"/>
      <c r="Q34" s="138"/>
      <c r="R34" s="138"/>
      <c r="S34" s="138"/>
      <c r="T34" s="137"/>
      <c r="U34" s="137"/>
      <c r="V34" s="137"/>
      <c r="W34" s="15"/>
      <c r="X34" s="168"/>
      <c r="Y34" s="168"/>
      <c r="Z34" s="168"/>
      <c r="AA34" s="168"/>
      <c r="AB34" s="168"/>
      <c r="AC34" s="168"/>
      <c r="AD34" s="16"/>
      <c r="AE34" s="140"/>
      <c r="AF34" s="140"/>
      <c r="AG34" s="140"/>
      <c r="AH34" s="139"/>
      <c r="AI34" s="139"/>
      <c r="AJ34" s="139"/>
      <c r="AK34" s="15"/>
      <c r="AL34" s="168"/>
      <c r="AM34" s="168"/>
      <c r="AN34" s="168"/>
      <c r="AO34" s="168"/>
      <c r="AP34" s="168"/>
      <c r="AQ34" s="168"/>
      <c r="AR34" s="16"/>
      <c r="AS34" s="140"/>
      <c r="AT34" s="140"/>
      <c r="AU34" s="140"/>
      <c r="AV34" s="139"/>
      <c r="AW34" s="139"/>
      <c r="AX34" s="139"/>
      <c r="AY34" s="15"/>
      <c r="AZ34" s="168"/>
      <c r="BA34" s="168"/>
      <c r="BB34" s="168"/>
      <c r="BC34" s="168"/>
      <c r="BD34" s="168"/>
      <c r="BE34" s="168"/>
      <c r="BF34" s="16"/>
      <c r="BG34" s="139"/>
      <c r="BH34" s="139"/>
      <c r="BI34" s="139"/>
      <c r="BJ34" s="139"/>
      <c r="BK34" s="139"/>
      <c r="BL34" s="139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4"/>
      <c r="EA34" s="14"/>
      <c r="EB34" s="14"/>
      <c r="EC34" s="14"/>
    </row>
    <row r="35" spans="2:133" ht="15" customHeight="1" x14ac:dyDescent="0.25">
      <c r="B35" s="125"/>
      <c r="C35" s="139"/>
      <c r="D35" s="139"/>
      <c r="E35" s="139"/>
      <c r="F35" s="139"/>
      <c r="G35" s="139"/>
      <c r="H35" s="139"/>
      <c r="I35" s="15"/>
      <c r="J35" s="201"/>
      <c r="K35" s="202"/>
      <c r="L35" s="202"/>
      <c r="M35" s="202"/>
      <c r="N35" s="202"/>
      <c r="O35" s="203"/>
      <c r="P35" s="15"/>
      <c r="Q35" s="138"/>
      <c r="R35" s="138"/>
      <c r="S35" s="138"/>
      <c r="T35" s="137"/>
      <c r="U35" s="137"/>
      <c r="V35" s="137"/>
      <c r="W35" s="15"/>
      <c r="X35" s="168"/>
      <c r="Y35" s="168"/>
      <c r="Z35" s="168"/>
      <c r="AA35" s="168"/>
      <c r="AB35" s="168"/>
      <c r="AC35" s="168"/>
      <c r="AD35" s="16"/>
      <c r="AE35" s="140"/>
      <c r="AF35" s="140"/>
      <c r="AG35" s="140"/>
      <c r="AH35" s="139"/>
      <c r="AI35" s="139"/>
      <c r="AJ35" s="139"/>
      <c r="AK35" s="15"/>
      <c r="AL35" s="168"/>
      <c r="AM35" s="168"/>
      <c r="AN35" s="168"/>
      <c r="AO35" s="168"/>
      <c r="AP35" s="168"/>
      <c r="AQ35" s="168"/>
      <c r="AR35" s="16"/>
      <c r="AS35" s="140"/>
      <c r="AT35" s="140"/>
      <c r="AU35" s="140"/>
      <c r="AV35" s="139"/>
      <c r="AW35" s="139"/>
      <c r="AX35" s="139"/>
      <c r="AY35" s="15"/>
      <c r="AZ35" s="168"/>
      <c r="BA35" s="168"/>
      <c r="BB35" s="168"/>
      <c r="BC35" s="168"/>
      <c r="BD35" s="168"/>
      <c r="BE35" s="168"/>
      <c r="BF35" s="16"/>
      <c r="BG35" s="139"/>
      <c r="BH35" s="139"/>
      <c r="BI35" s="139"/>
      <c r="BJ35" s="139"/>
      <c r="BK35" s="139"/>
      <c r="BL35" s="139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4"/>
      <c r="EA35" s="14"/>
      <c r="EB35" s="14"/>
      <c r="EC35" s="14"/>
    </row>
    <row r="36" spans="2:133" ht="15.75" customHeight="1" x14ac:dyDescent="0.25">
      <c r="B36" s="125"/>
      <c r="C36" s="194"/>
      <c r="D36" s="106"/>
      <c r="E36" s="105"/>
      <c r="F36" s="106"/>
      <c r="G36" s="105"/>
      <c r="H36" s="106"/>
      <c r="I36" s="15"/>
      <c r="J36" s="133"/>
      <c r="K36" s="134"/>
      <c r="L36" s="133"/>
      <c r="M36" s="134"/>
      <c r="N36" s="133"/>
      <c r="O36" s="134"/>
      <c r="P36" s="15"/>
      <c r="Q36" s="42"/>
      <c r="R36" s="42"/>
      <c r="S36" s="42"/>
      <c r="T36" s="42"/>
      <c r="U36" s="42"/>
      <c r="V36" s="42"/>
      <c r="W36" s="15"/>
      <c r="X36" s="133"/>
      <c r="Y36" s="134"/>
      <c r="Z36" s="133"/>
      <c r="AA36" s="134"/>
      <c r="AB36" s="133"/>
      <c r="AC36" s="134"/>
      <c r="AD36" s="16"/>
      <c r="AE36" s="42"/>
      <c r="AF36" s="42"/>
      <c r="AG36" s="42"/>
      <c r="AH36" s="42"/>
      <c r="AI36" s="42"/>
      <c r="AJ36" s="42"/>
      <c r="AK36" s="15"/>
      <c r="AL36" s="133"/>
      <c r="AM36" s="134"/>
      <c r="AN36" s="133"/>
      <c r="AO36" s="134"/>
      <c r="AP36" s="133"/>
      <c r="AQ36" s="134"/>
      <c r="AR36" s="16"/>
      <c r="AS36" s="42"/>
      <c r="AT36" s="42"/>
      <c r="AU36" s="42"/>
      <c r="AV36" s="42"/>
      <c r="AW36" s="42"/>
      <c r="AX36" s="42"/>
      <c r="AY36" s="15"/>
      <c r="AZ36" s="133"/>
      <c r="BA36" s="134"/>
      <c r="BB36" s="133"/>
      <c r="BC36" s="134"/>
      <c r="BD36" s="133"/>
      <c r="BE36" s="134"/>
      <c r="BF36" s="16"/>
      <c r="BG36" s="105"/>
      <c r="BH36" s="106"/>
      <c r="BI36" s="105"/>
      <c r="BJ36" s="106"/>
      <c r="BK36" s="105"/>
      <c r="BL36" s="10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4"/>
      <c r="EA36" s="14"/>
      <c r="EB36" s="14"/>
      <c r="EC36" s="14"/>
    </row>
    <row r="40" spans="2:133" ht="90" customHeight="1" x14ac:dyDescent="0.25">
      <c r="B40" s="125" t="s">
        <v>442</v>
      </c>
      <c r="C40" s="139" t="s">
        <v>463</v>
      </c>
      <c r="D40" s="139"/>
      <c r="E40" s="139"/>
      <c r="F40" s="139"/>
      <c r="G40" s="139"/>
      <c r="H40" s="139"/>
      <c r="I40" s="1"/>
      <c r="J40" s="138" t="s">
        <v>464</v>
      </c>
      <c r="K40" s="138"/>
      <c r="L40" s="138"/>
      <c r="M40" s="137" t="s">
        <v>465</v>
      </c>
      <c r="N40" s="137"/>
      <c r="O40" s="137"/>
      <c r="P40" s="1"/>
      <c r="Q40" s="110" t="s">
        <v>466</v>
      </c>
      <c r="R40" s="111"/>
      <c r="S40" s="111"/>
      <c r="T40" s="111"/>
      <c r="U40" s="111"/>
      <c r="V40" s="112"/>
      <c r="W40" s="1"/>
      <c r="X40" s="138" t="s">
        <v>469</v>
      </c>
      <c r="Y40" s="138"/>
      <c r="Z40" s="138"/>
      <c r="AA40" s="137" t="s">
        <v>470</v>
      </c>
      <c r="AB40" s="137"/>
      <c r="AC40" s="137"/>
      <c r="AE40" s="110" t="s">
        <v>471</v>
      </c>
      <c r="AF40" s="111"/>
      <c r="AG40" s="111"/>
      <c r="AH40" s="111"/>
      <c r="AI40" s="111"/>
      <c r="AJ40" s="112"/>
      <c r="AK40" s="1"/>
      <c r="AL40" s="168" t="s">
        <v>538</v>
      </c>
      <c r="AM40" s="168"/>
      <c r="AN40" s="168"/>
      <c r="AO40" s="169" t="s">
        <v>539</v>
      </c>
      <c r="AP40" s="169"/>
      <c r="AQ40" s="169"/>
      <c r="AS40" s="140" t="s">
        <v>543</v>
      </c>
      <c r="AT40" s="140"/>
      <c r="AU40" s="140"/>
      <c r="AV40" s="139" t="s">
        <v>544</v>
      </c>
      <c r="AW40" s="139"/>
      <c r="AX40" s="139"/>
      <c r="AY40" s="1"/>
      <c r="AZ40" s="168" t="s">
        <v>538</v>
      </c>
      <c r="BA40" s="168"/>
      <c r="BB40" s="168"/>
      <c r="BC40" s="169" t="s">
        <v>539</v>
      </c>
      <c r="BD40" s="169"/>
      <c r="BE40" s="169"/>
      <c r="BG40" s="140" t="s">
        <v>547</v>
      </c>
      <c r="BH40" s="140"/>
      <c r="BI40" s="140"/>
      <c r="BJ40" s="139" t="s">
        <v>548</v>
      </c>
      <c r="BK40" s="139"/>
      <c r="BL40" s="139"/>
      <c r="BN40" s="55"/>
      <c r="BO40" s="56"/>
      <c r="BP40" s="55"/>
      <c r="BQ40" s="57"/>
    </row>
    <row r="41" spans="2:133" ht="15" customHeight="1" x14ac:dyDescent="0.25">
      <c r="B41" s="125"/>
      <c r="C41" s="139"/>
      <c r="D41" s="139"/>
      <c r="E41" s="139"/>
      <c r="F41" s="139"/>
      <c r="G41" s="139"/>
      <c r="H41" s="139"/>
      <c r="I41" s="15"/>
      <c r="J41" s="138"/>
      <c r="K41" s="138"/>
      <c r="L41" s="138"/>
      <c r="M41" s="137"/>
      <c r="N41" s="137"/>
      <c r="O41" s="137"/>
      <c r="P41" s="15"/>
      <c r="Q41" s="133"/>
      <c r="R41" s="134"/>
      <c r="S41" s="133"/>
      <c r="T41" s="134"/>
      <c r="U41" s="133"/>
      <c r="V41" s="134"/>
      <c r="X41" s="138"/>
      <c r="Y41" s="138"/>
      <c r="Z41" s="138"/>
      <c r="AA41" s="137"/>
      <c r="AB41" s="137"/>
      <c r="AC41" s="137"/>
      <c r="AE41" s="133"/>
      <c r="AF41" s="134"/>
      <c r="AG41" s="133"/>
      <c r="AH41" s="134"/>
      <c r="AI41" s="133"/>
      <c r="AJ41" s="134"/>
      <c r="AL41" s="20"/>
      <c r="AM41" s="20"/>
      <c r="AN41" s="20"/>
      <c r="AO41" s="20"/>
      <c r="AP41" s="20"/>
      <c r="AQ41" s="20"/>
      <c r="AS41" s="140"/>
      <c r="AT41" s="140"/>
      <c r="AU41" s="140"/>
      <c r="AV41" s="139"/>
      <c r="AW41" s="139"/>
      <c r="AX41" s="139"/>
      <c r="AZ41" s="20"/>
      <c r="BA41" s="20"/>
      <c r="BB41" s="20"/>
      <c r="BC41" s="20"/>
      <c r="BD41" s="20"/>
      <c r="BE41" s="20"/>
      <c r="BG41" s="140"/>
      <c r="BH41" s="140"/>
      <c r="BI41" s="140"/>
      <c r="BJ41" s="139"/>
      <c r="BK41" s="139"/>
      <c r="BL41" s="139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4"/>
      <c r="EA41" s="14"/>
      <c r="EB41" s="14"/>
      <c r="EC41" s="14"/>
    </row>
    <row r="42" spans="2:133" ht="15.75" customHeight="1" x14ac:dyDescent="0.25">
      <c r="B42" s="125"/>
      <c r="C42" s="139"/>
      <c r="D42" s="139"/>
      <c r="E42" s="139"/>
      <c r="F42" s="139"/>
      <c r="G42" s="139"/>
      <c r="H42" s="139"/>
      <c r="I42" s="15"/>
      <c r="J42" s="138"/>
      <c r="K42" s="138"/>
      <c r="L42" s="138"/>
      <c r="M42" s="137"/>
      <c r="N42" s="137"/>
      <c r="O42" s="137"/>
      <c r="P42" s="15"/>
      <c r="Q42" s="150" t="s">
        <v>467</v>
      </c>
      <c r="R42" s="151"/>
      <c r="S42" s="151"/>
      <c r="T42" s="151"/>
      <c r="U42" s="151"/>
      <c r="V42" s="152"/>
      <c r="X42" s="138"/>
      <c r="Y42" s="138"/>
      <c r="Z42" s="138"/>
      <c r="AA42" s="137"/>
      <c r="AB42" s="137"/>
      <c r="AC42" s="137"/>
      <c r="AE42" s="150" t="s">
        <v>472</v>
      </c>
      <c r="AF42" s="151"/>
      <c r="AG42" s="151"/>
      <c r="AH42" s="151"/>
      <c r="AI42" s="151"/>
      <c r="AJ42" s="152"/>
      <c r="AL42" s="170" t="s">
        <v>540</v>
      </c>
      <c r="AM42" s="171"/>
      <c r="AN42" s="172"/>
      <c r="AO42" s="141" t="s">
        <v>541</v>
      </c>
      <c r="AP42" s="142"/>
      <c r="AQ42" s="143"/>
      <c r="AS42" s="140"/>
      <c r="AT42" s="140"/>
      <c r="AU42" s="140"/>
      <c r="AV42" s="139"/>
      <c r="AW42" s="139"/>
      <c r="AX42" s="139"/>
      <c r="AZ42" s="170" t="s">
        <v>540</v>
      </c>
      <c r="BA42" s="171"/>
      <c r="BB42" s="172"/>
      <c r="BC42" s="141" t="s">
        <v>541</v>
      </c>
      <c r="BD42" s="142"/>
      <c r="BE42" s="143"/>
      <c r="BG42" s="140"/>
      <c r="BH42" s="140"/>
      <c r="BI42" s="140"/>
      <c r="BJ42" s="139"/>
      <c r="BK42" s="139"/>
      <c r="BL42" s="139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4"/>
      <c r="EA42" s="14"/>
      <c r="EB42" s="14"/>
      <c r="EC42" s="14"/>
    </row>
    <row r="43" spans="2:133" ht="15" customHeight="1" x14ac:dyDescent="0.25">
      <c r="B43" s="125"/>
      <c r="C43" s="139"/>
      <c r="D43" s="139"/>
      <c r="E43" s="139"/>
      <c r="F43" s="139"/>
      <c r="G43" s="139"/>
      <c r="H43" s="139"/>
      <c r="I43" s="15"/>
      <c r="J43" s="138"/>
      <c r="K43" s="138"/>
      <c r="L43" s="138"/>
      <c r="M43" s="137"/>
      <c r="N43" s="137"/>
      <c r="O43" s="137"/>
      <c r="P43" s="15"/>
      <c r="Q43" s="153"/>
      <c r="R43" s="154"/>
      <c r="S43" s="154"/>
      <c r="T43" s="154"/>
      <c r="U43" s="154"/>
      <c r="V43" s="155"/>
      <c r="W43" s="15"/>
      <c r="X43" s="138"/>
      <c r="Y43" s="138"/>
      <c r="Z43" s="138"/>
      <c r="AA43" s="137"/>
      <c r="AB43" s="137"/>
      <c r="AC43" s="137"/>
      <c r="AD43" s="16"/>
      <c r="AE43" s="153"/>
      <c r="AF43" s="154"/>
      <c r="AG43" s="154"/>
      <c r="AH43" s="154"/>
      <c r="AI43" s="154"/>
      <c r="AJ43" s="155"/>
      <c r="AK43" s="15"/>
      <c r="AL43" s="173"/>
      <c r="AM43" s="174"/>
      <c r="AN43" s="175"/>
      <c r="AO43" s="144"/>
      <c r="AP43" s="145"/>
      <c r="AQ43" s="146"/>
      <c r="AR43" s="16"/>
      <c r="AS43" s="140"/>
      <c r="AT43" s="140"/>
      <c r="AU43" s="140"/>
      <c r="AV43" s="139"/>
      <c r="AW43" s="139"/>
      <c r="AX43" s="139"/>
      <c r="AY43" s="15"/>
      <c r="AZ43" s="173"/>
      <c r="BA43" s="174"/>
      <c r="BB43" s="175"/>
      <c r="BC43" s="144"/>
      <c r="BD43" s="145"/>
      <c r="BE43" s="146"/>
      <c r="BF43" s="16"/>
      <c r="BG43" s="140"/>
      <c r="BH43" s="140"/>
      <c r="BI43" s="140"/>
      <c r="BJ43" s="139"/>
      <c r="BK43" s="139"/>
      <c r="BL43" s="139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4"/>
      <c r="EA43" s="14"/>
      <c r="EB43" s="14"/>
      <c r="EC43" s="14"/>
    </row>
    <row r="44" spans="2:133" ht="15" customHeight="1" x14ac:dyDescent="0.25">
      <c r="B44" s="125"/>
      <c r="C44" s="139"/>
      <c r="D44" s="139"/>
      <c r="E44" s="139"/>
      <c r="F44" s="139"/>
      <c r="G44" s="139"/>
      <c r="H44" s="139"/>
      <c r="I44" s="15"/>
      <c r="J44" s="138"/>
      <c r="K44" s="138"/>
      <c r="L44" s="138"/>
      <c r="M44" s="137"/>
      <c r="N44" s="137"/>
      <c r="O44" s="137"/>
      <c r="P44" s="15"/>
      <c r="Q44" s="153"/>
      <c r="R44" s="154"/>
      <c r="S44" s="154"/>
      <c r="T44" s="154"/>
      <c r="U44" s="154"/>
      <c r="V44" s="155"/>
      <c r="W44" s="15"/>
      <c r="X44" s="138"/>
      <c r="Y44" s="138"/>
      <c r="Z44" s="138"/>
      <c r="AA44" s="137"/>
      <c r="AB44" s="137"/>
      <c r="AC44" s="137"/>
      <c r="AD44" s="16"/>
      <c r="AE44" s="153"/>
      <c r="AF44" s="154"/>
      <c r="AG44" s="154"/>
      <c r="AH44" s="154"/>
      <c r="AI44" s="154"/>
      <c r="AJ44" s="155"/>
      <c r="AK44" s="15"/>
      <c r="AL44" s="173"/>
      <c r="AM44" s="174"/>
      <c r="AN44" s="175"/>
      <c r="AO44" s="144"/>
      <c r="AP44" s="145"/>
      <c r="AQ44" s="146"/>
      <c r="AR44" s="16"/>
      <c r="AS44" s="140"/>
      <c r="AT44" s="140"/>
      <c r="AU44" s="140"/>
      <c r="AV44" s="139"/>
      <c r="AW44" s="139"/>
      <c r="AX44" s="139"/>
      <c r="AY44" s="15"/>
      <c r="AZ44" s="173"/>
      <c r="BA44" s="174"/>
      <c r="BB44" s="175"/>
      <c r="BC44" s="144"/>
      <c r="BD44" s="145"/>
      <c r="BE44" s="146"/>
      <c r="BF44" s="16"/>
      <c r="BG44" s="140"/>
      <c r="BH44" s="140"/>
      <c r="BI44" s="140"/>
      <c r="BJ44" s="139"/>
      <c r="BK44" s="139"/>
      <c r="BL44" s="139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4"/>
      <c r="EA44" s="14"/>
      <c r="EB44" s="14"/>
      <c r="EC44" s="14"/>
    </row>
    <row r="45" spans="2:133" ht="15" customHeight="1" x14ac:dyDescent="0.25">
      <c r="B45" s="125"/>
      <c r="C45" s="139"/>
      <c r="D45" s="139"/>
      <c r="E45" s="139"/>
      <c r="F45" s="139"/>
      <c r="G45" s="139"/>
      <c r="H45" s="139"/>
      <c r="I45" s="15"/>
      <c r="J45" s="138"/>
      <c r="K45" s="138"/>
      <c r="L45" s="138"/>
      <c r="M45" s="137"/>
      <c r="N45" s="137"/>
      <c r="O45" s="137"/>
      <c r="P45" s="15"/>
      <c r="Q45" s="153"/>
      <c r="R45" s="154"/>
      <c r="S45" s="154"/>
      <c r="T45" s="154"/>
      <c r="U45" s="154"/>
      <c r="V45" s="155"/>
      <c r="W45" s="15"/>
      <c r="X45" s="138"/>
      <c r="Y45" s="138"/>
      <c r="Z45" s="138"/>
      <c r="AA45" s="137"/>
      <c r="AB45" s="137"/>
      <c r="AC45" s="137"/>
      <c r="AD45" s="16"/>
      <c r="AE45" s="153"/>
      <c r="AF45" s="154"/>
      <c r="AG45" s="154"/>
      <c r="AH45" s="154"/>
      <c r="AI45" s="154"/>
      <c r="AJ45" s="155"/>
      <c r="AK45" s="15"/>
      <c r="AL45" s="173"/>
      <c r="AM45" s="174"/>
      <c r="AN45" s="175"/>
      <c r="AO45" s="144"/>
      <c r="AP45" s="145"/>
      <c r="AQ45" s="146"/>
      <c r="AR45" s="16"/>
      <c r="AS45" s="140"/>
      <c r="AT45" s="140"/>
      <c r="AU45" s="140"/>
      <c r="AV45" s="139"/>
      <c r="AW45" s="139"/>
      <c r="AX45" s="139"/>
      <c r="AY45" s="15"/>
      <c r="AZ45" s="173"/>
      <c r="BA45" s="174"/>
      <c r="BB45" s="175"/>
      <c r="BC45" s="144"/>
      <c r="BD45" s="145"/>
      <c r="BE45" s="146"/>
      <c r="BF45" s="16"/>
      <c r="BG45" s="140"/>
      <c r="BH45" s="140"/>
      <c r="BI45" s="140"/>
      <c r="BJ45" s="139"/>
      <c r="BK45" s="139"/>
      <c r="BL45" s="139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4"/>
      <c r="EA45" s="14"/>
      <c r="EB45" s="14"/>
      <c r="EC45" s="14"/>
    </row>
    <row r="46" spans="2:133" ht="15" customHeight="1" x14ac:dyDescent="0.25">
      <c r="B46" s="125"/>
      <c r="C46" s="139"/>
      <c r="D46" s="139"/>
      <c r="E46" s="139"/>
      <c r="F46" s="139"/>
      <c r="G46" s="139"/>
      <c r="H46" s="139"/>
      <c r="I46" s="15"/>
      <c r="J46" s="138"/>
      <c r="K46" s="138"/>
      <c r="L46" s="138"/>
      <c r="M46" s="137"/>
      <c r="N46" s="137"/>
      <c r="O46" s="137"/>
      <c r="P46" s="15"/>
      <c r="Q46" s="156"/>
      <c r="R46" s="157"/>
      <c r="S46" s="157"/>
      <c r="T46" s="157"/>
      <c r="U46" s="157"/>
      <c r="V46" s="158"/>
      <c r="W46" s="15"/>
      <c r="X46" s="138"/>
      <c r="Y46" s="138"/>
      <c r="Z46" s="138"/>
      <c r="AA46" s="137"/>
      <c r="AB46" s="137"/>
      <c r="AC46" s="137"/>
      <c r="AD46" s="16"/>
      <c r="AE46" s="156"/>
      <c r="AF46" s="157"/>
      <c r="AG46" s="157"/>
      <c r="AH46" s="157"/>
      <c r="AI46" s="157"/>
      <c r="AJ46" s="158"/>
      <c r="AK46" s="15"/>
      <c r="AL46" s="176"/>
      <c r="AM46" s="177"/>
      <c r="AN46" s="178"/>
      <c r="AO46" s="147"/>
      <c r="AP46" s="148"/>
      <c r="AQ46" s="149"/>
      <c r="AR46" s="16"/>
      <c r="AS46" s="140"/>
      <c r="AT46" s="140"/>
      <c r="AU46" s="140"/>
      <c r="AV46" s="139"/>
      <c r="AW46" s="139"/>
      <c r="AX46" s="139"/>
      <c r="AY46" s="15"/>
      <c r="AZ46" s="176"/>
      <c r="BA46" s="177"/>
      <c r="BB46" s="178"/>
      <c r="BC46" s="147"/>
      <c r="BD46" s="148"/>
      <c r="BE46" s="149"/>
      <c r="BF46" s="16"/>
      <c r="BG46" s="140"/>
      <c r="BH46" s="140"/>
      <c r="BI46" s="140"/>
      <c r="BJ46" s="139"/>
      <c r="BK46" s="139"/>
      <c r="BL46" s="139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4"/>
      <c r="EA46" s="14"/>
      <c r="EB46" s="14"/>
      <c r="EC46" s="14"/>
    </row>
    <row r="47" spans="2:133" ht="15.75" customHeight="1" x14ac:dyDescent="0.25">
      <c r="B47" s="125"/>
      <c r="C47" s="139"/>
      <c r="D47" s="139"/>
      <c r="E47" s="139"/>
      <c r="F47" s="139"/>
      <c r="G47" s="139"/>
      <c r="H47" s="139"/>
      <c r="I47" s="15"/>
      <c r="J47" s="138"/>
      <c r="K47" s="138"/>
      <c r="L47" s="138"/>
      <c r="M47" s="137"/>
      <c r="N47" s="137"/>
      <c r="O47" s="137"/>
      <c r="P47" s="15"/>
      <c r="Q47" s="133"/>
      <c r="R47" s="134"/>
      <c r="S47" s="133"/>
      <c r="T47" s="134"/>
      <c r="U47" s="133"/>
      <c r="V47" s="134"/>
      <c r="W47" s="15"/>
      <c r="X47" s="138"/>
      <c r="Y47" s="138"/>
      <c r="Z47" s="138"/>
      <c r="AA47" s="137"/>
      <c r="AB47" s="137"/>
      <c r="AC47" s="137"/>
      <c r="AD47" s="16"/>
      <c r="AE47" s="133"/>
      <c r="AF47" s="134"/>
      <c r="AG47" s="133"/>
      <c r="AH47" s="134"/>
      <c r="AI47" s="133"/>
      <c r="AJ47" s="134"/>
      <c r="AK47" s="15" t="s">
        <v>353</v>
      </c>
      <c r="AL47" s="20"/>
      <c r="AM47" s="20"/>
      <c r="AN47" s="20"/>
      <c r="AO47" s="20"/>
      <c r="AP47" s="20"/>
      <c r="AQ47" s="20"/>
      <c r="AR47" s="16"/>
      <c r="AS47" s="140"/>
      <c r="AT47" s="140"/>
      <c r="AU47" s="140"/>
      <c r="AV47" s="139"/>
      <c r="AW47" s="139"/>
      <c r="AX47" s="139"/>
      <c r="AY47" s="15"/>
      <c r="AZ47" s="20"/>
      <c r="BA47" s="20"/>
      <c r="BB47" s="20"/>
      <c r="BC47" s="20"/>
      <c r="BD47" s="20"/>
      <c r="BE47" s="20"/>
      <c r="BF47" s="16"/>
      <c r="BG47" s="140"/>
      <c r="BH47" s="140"/>
      <c r="BI47" s="140"/>
      <c r="BJ47" s="139"/>
      <c r="BK47" s="139"/>
      <c r="BL47" s="139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4"/>
      <c r="EA47" s="14"/>
      <c r="EB47" s="14"/>
      <c r="EC47" s="14"/>
    </row>
    <row r="48" spans="2:133" ht="15" customHeight="1" x14ac:dyDescent="0.25">
      <c r="B48" s="125"/>
      <c r="C48" s="139"/>
      <c r="D48" s="139"/>
      <c r="E48" s="139"/>
      <c r="F48" s="139"/>
      <c r="G48" s="139"/>
      <c r="H48" s="139"/>
      <c r="I48" s="15"/>
      <c r="J48" s="138"/>
      <c r="K48" s="138"/>
      <c r="L48" s="138"/>
      <c r="M48" s="137"/>
      <c r="N48" s="137"/>
      <c r="O48" s="137"/>
      <c r="P48" s="15"/>
      <c r="Q48" s="159" t="s">
        <v>468</v>
      </c>
      <c r="R48" s="160"/>
      <c r="S48" s="160"/>
      <c r="T48" s="160"/>
      <c r="U48" s="160"/>
      <c r="V48" s="161"/>
      <c r="X48" s="138"/>
      <c r="Y48" s="138"/>
      <c r="Z48" s="138"/>
      <c r="AA48" s="137"/>
      <c r="AB48" s="137"/>
      <c r="AC48" s="137"/>
      <c r="AE48" s="159" t="s">
        <v>473</v>
      </c>
      <c r="AF48" s="160"/>
      <c r="AG48" s="160"/>
      <c r="AH48" s="160"/>
      <c r="AI48" s="160"/>
      <c r="AJ48" s="161"/>
      <c r="AL48" s="170" t="s">
        <v>540</v>
      </c>
      <c r="AM48" s="171"/>
      <c r="AN48" s="172"/>
      <c r="AO48" s="141" t="s">
        <v>541</v>
      </c>
      <c r="AP48" s="142"/>
      <c r="AQ48" s="143"/>
      <c r="AS48" s="140"/>
      <c r="AT48" s="140"/>
      <c r="AU48" s="140"/>
      <c r="AV48" s="139"/>
      <c r="AW48" s="139"/>
      <c r="AX48" s="139"/>
      <c r="AZ48" s="170" t="s">
        <v>540</v>
      </c>
      <c r="BA48" s="171"/>
      <c r="BB48" s="172"/>
      <c r="BC48" s="141" t="s">
        <v>541</v>
      </c>
      <c r="BD48" s="142"/>
      <c r="BE48" s="143"/>
      <c r="BG48" s="140"/>
      <c r="BH48" s="140"/>
      <c r="BI48" s="140"/>
      <c r="BJ48" s="139"/>
      <c r="BK48" s="139"/>
      <c r="BL48" s="139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4"/>
      <c r="EA48" s="14"/>
      <c r="EB48" s="14"/>
      <c r="EC48" s="14"/>
    </row>
    <row r="49" spans="2:146" ht="15" customHeight="1" x14ac:dyDescent="0.25">
      <c r="B49" s="125"/>
      <c r="C49" s="139"/>
      <c r="D49" s="139"/>
      <c r="E49" s="139"/>
      <c r="F49" s="139"/>
      <c r="G49" s="139"/>
      <c r="H49" s="139"/>
      <c r="I49" s="15"/>
      <c r="J49" s="138"/>
      <c r="K49" s="138"/>
      <c r="L49" s="138"/>
      <c r="M49" s="137"/>
      <c r="N49" s="137"/>
      <c r="O49" s="137"/>
      <c r="P49" s="15"/>
      <c r="Q49" s="162"/>
      <c r="R49" s="163"/>
      <c r="S49" s="163"/>
      <c r="T49" s="163"/>
      <c r="U49" s="163"/>
      <c r="V49" s="164"/>
      <c r="W49" s="15"/>
      <c r="X49" s="138"/>
      <c r="Y49" s="138"/>
      <c r="Z49" s="138"/>
      <c r="AA49" s="137"/>
      <c r="AB49" s="137"/>
      <c r="AC49" s="137"/>
      <c r="AD49" s="16"/>
      <c r="AE49" s="162"/>
      <c r="AF49" s="163"/>
      <c r="AG49" s="163"/>
      <c r="AH49" s="163"/>
      <c r="AI49" s="163"/>
      <c r="AJ49" s="164"/>
      <c r="AK49" s="15"/>
      <c r="AL49" s="173"/>
      <c r="AM49" s="174"/>
      <c r="AN49" s="175"/>
      <c r="AO49" s="144"/>
      <c r="AP49" s="145"/>
      <c r="AQ49" s="146"/>
      <c r="AR49" s="16"/>
      <c r="AS49" s="140"/>
      <c r="AT49" s="140"/>
      <c r="AU49" s="140"/>
      <c r="AV49" s="139"/>
      <c r="AW49" s="139"/>
      <c r="AX49" s="139"/>
      <c r="AY49" s="15"/>
      <c r="AZ49" s="173"/>
      <c r="BA49" s="174"/>
      <c r="BB49" s="175"/>
      <c r="BC49" s="144"/>
      <c r="BD49" s="145"/>
      <c r="BE49" s="146"/>
      <c r="BF49" s="16"/>
      <c r="BG49" s="140"/>
      <c r="BH49" s="140"/>
      <c r="BI49" s="140"/>
      <c r="BJ49" s="139"/>
      <c r="BK49" s="139"/>
      <c r="BL49" s="139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4"/>
      <c r="EA49" s="14"/>
      <c r="EB49" s="14"/>
      <c r="EC49" s="14"/>
    </row>
    <row r="50" spans="2:146" ht="15" customHeight="1" x14ac:dyDescent="0.25">
      <c r="B50" s="125"/>
      <c r="C50" s="139"/>
      <c r="D50" s="139"/>
      <c r="E50" s="139"/>
      <c r="F50" s="139"/>
      <c r="G50" s="139"/>
      <c r="H50" s="139"/>
      <c r="I50" s="15"/>
      <c r="J50" s="138"/>
      <c r="K50" s="138"/>
      <c r="L50" s="138"/>
      <c r="M50" s="137"/>
      <c r="N50" s="137"/>
      <c r="O50" s="137"/>
      <c r="P50" s="15"/>
      <c r="Q50" s="162"/>
      <c r="R50" s="163"/>
      <c r="S50" s="163"/>
      <c r="T50" s="163"/>
      <c r="U50" s="163"/>
      <c r="V50" s="164"/>
      <c r="W50" s="15"/>
      <c r="X50" s="138"/>
      <c r="Y50" s="138"/>
      <c r="Z50" s="138"/>
      <c r="AA50" s="137"/>
      <c r="AB50" s="137"/>
      <c r="AC50" s="137"/>
      <c r="AD50" s="16"/>
      <c r="AE50" s="162"/>
      <c r="AF50" s="163"/>
      <c r="AG50" s="163"/>
      <c r="AH50" s="163"/>
      <c r="AI50" s="163"/>
      <c r="AJ50" s="164"/>
      <c r="AK50" s="15"/>
      <c r="AL50" s="173"/>
      <c r="AM50" s="174"/>
      <c r="AN50" s="175"/>
      <c r="AO50" s="144"/>
      <c r="AP50" s="145"/>
      <c r="AQ50" s="146"/>
      <c r="AR50" s="16"/>
      <c r="AS50" s="140"/>
      <c r="AT50" s="140"/>
      <c r="AU50" s="140"/>
      <c r="AV50" s="139"/>
      <c r="AW50" s="139"/>
      <c r="AX50" s="139"/>
      <c r="AY50" s="15"/>
      <c r="AZ50" s="173"/>
      <c r="BA50" s="174"/>
      <c r="BB50" s="175"/>
      <c r="BC50" s="144"/>
      <c r="BD50" s="145"/>
      <c r="BE50" s="146"/>
      <c r="BF50" s="16"/>
      <c r="BG50" s="140"/>
      <c r="BH50" s="140"/>
      <c r="BI50" s="140"/>
      <c r="BJ50" s="139"/>
      <c r="BK50" s="139"/>
      <c r="BL50" s="139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4"/>
      <c r="EA50" s="14"/>
      <c r="EB50" s="14"/>
      <c r="EC50" s="14"/>
    </row>
    <row r="51" spans="2:146" ht="15" customHeight="1" x14ac:dyDescent="0.25">
      <c r="B51" s="125"/>
      <c r="C51" s="139"/>
      <c r="D51" s="139"/>
      <c r="E51" s="139"/>
      <c r="F51" s="139"/>
      <c r="G51" s="139"/>
      <c r="H51" s="139"/>
      <c r="I51" s="15"/>
      <c r="J51" s="138"/>
      <c r="K51" s="138"/>
      <c r="L51" s="138"/>
      <c r="M51" s="137"/>
      <c r="N51" s="137"/>
      <c r="O51" s="137"/>
      <c r="P51" s="15"/>
      <c r="Q51" s="162"/>
      <c r="R51" s="163"/>
      <c r="S51" s="163"/>
      <c r="T51" s="163"/>
      <c r="U51" s="163"/>
      <c r="V51" s="164"/>
      <c r="W51" s="15"/>
      <c r="X51" s="138"/>
      <c r="Y51" s="138"/>
      <c r="Z51" s="138"/>
      <c r="AA51" s="137"/>
      <c r="AB51" s="137"/>
      <c r="AC51" s="137"/>
      <c r="AD51" s="16"/>
      <c r="AE51" s="162"/>
      <c r="AF51" s="163"/>
      <c r="AG51" s="163"/>
      <c r="AH51" s="163"/>
      <c r="AI51" s="163"/>
      <c r="AJ51" s="164"/>
      <c r="AK51" s="15"/>
      <c r="AL51" s="173"/>
      <c r="AM51" s="174"/>
      <c r="AN51" s="175"/>
      <c r="AO51" s="144"/>
      <c r="AP51" s="145"/>
      <c r="AQ51" s="146"/>
      <c r="AR51" s="16"/>
      <c r="AS51" s="140"/>
      <c r="AT51" s="140"/>
      <c r="AU51" s="140"/>
      <c r="AV51" s="139"/>
      <c r="AW51" s="139"/>
      <c r="AX51" s="139"/>
      <c r="AY51" s="15"/>
      <c r="AZ51" s="173"/>
      <c r="BA51" s="174"/>
      <c r="BB51" s="175"/>
      <c r="BC51" s="144"/>
      <c r="BD51" s="145"/>
      <c r="BE51" s="146"/>
      <c r="BF51" s="16"/>
      <c r="BG51" s="140"/>
      <c r="BH51" s="140"/>
      <c r="BI51" s="140"/>
      <c r="BJ51" s="139"/>
      <c r="BK51" s="139"/>
      <c r="BL51" s="139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4"/>
      <c r="EA51" s="14"/>
      <c r="EB51" s="14"/>
      <c r="EC51" s="14"/>
    </row>
    <row r="52" spans="2:146" ht="15" customHeight="1" x14ac:dyDescent="0.25">
      <c r="B52" s="125"/>
      <c r="C52" s="139"/>
      <c r="D52" s="139"/>
      <c r="E52" s="139"/>
      <c r="F52" s="139"/>
      <c r="G52" s="139"/>
      <c r="H52" s="139"/>
      <c r="I52" s="15"/>
      <c r="J52" s="138"/>
      <c r="K52" s="138"/>
      <c r="L52" s="138"/>
      <c r="M52" s="137"/>
      <c r="N52" s="137"/>
      <c r="O52" s="137"/>
      <c r="P52" s="15"/>
      <c r="Q52" s="165"/>
      <c r="R52" s="166"/>
      <c r="S52" s="166"/>
      <c r="T52" s="166"/>
      <c r="U52" s="166"/>
      <c r="V52" s="167"/>
      <c r="W52" s="15"/>
      <c r="X52" s="138"/>
      <c r="Y52" s="138"/>
      <c r="Z52" s="138"/>
      <c r="AA52" s="137"/>
      <c r="AB52" s="137"/>
      <c r="AC52" s="137"/>
      <c r="AD52" s="16"/>
      <c r="AE52" s="165"/>
      <c r="AF52" s="166"/>
      <c r="AG52" s="166"/>
      <c r="AH52" s="166"/>
      <c r="AI52" s="166"/>
      <c r="AJ52" s="167"/>
      <c r="AK52" s="15"/>
      <c r="AL52" s="176"/>
      <c r="AM52" s="177"/>
      <c r="AN52" s="178"/>
      <c r="AO52" s="147"/>
      <c r="AP52" s="148"/>
      <c r="AQ52" s="149"/>
      <c r="AR52" s="16"/>
      <c r="AS52" s="140"/>
      <c r="AT52" s="140"/>
      <c r="AU52" s="140"/>
      <c r="AV52" s="139"/>
      <c r="AW52" s="139"/>
      <c r="AX52" s="139"/>
      <c r="AY52" s="15"/>
      <c r="AZ52" s="176"/>
      <c r="BA52" s="177"/>
      <c r="BB52" s="178"/>
      <c r="BC52" s="147"/>
      <c r="BD52" s="148"/>
      <c r="BE52" s="149"/>
      <c r="BF52" s="16"/>
      <c r="BG52" s="140"/>
      <c r="BH52" s="140"/>
      <c r="BI52" s="140"/>
      <c r="BJ52" s="139"/>
      <c r="BK52" s="139"/>
      <c r="BL52" s="139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4"/>
      <c r="EA52" s="14"/>
      <c r="EB52" s="14"/>
      <c r="EC52" s="14"/>
    </row>
    <row r="53" spans="2:146" ht="15.75" customHeight="1" x14ac:dyDescent="0.25">
      <c r="B53" s="125"/>
      <c r="C53" s="139"/>
      <c r="D53" s="139"/>
      <c r="E53" s="139"/>
      <c r="F53" s="139"/>
      <c r="G53" s="139"/>
      <c r="H53" s="139"/>
      <c r="I53" s="15"/>
      <c r="J53" s="138"/>
      <c r="K53" s="138"/>
      <c r="L53" s="138"/>
      <c r="M53" s="137"/>
      <c r="N53" s="137"/>
      <c r="O53" s="137"/>
      <c r="P53" s="15"/>
      <c r="Q53" s="133"/>
      <c r="R53" s="134"/>
      <c r="S53" s="133"/>
      <c r="T53" s="134"/>
      <c r="U53" s="133"/>
      <c r="V53" s="134"/>
      <c r="W53" s="15"/>
      <c r="X53" s="138"/>
      <c r="Y53" s="138"/>
      <c r="Z53" s="138"/>
      <c r="AA53" s="137"/>
      <c r="AB53" s="137"/>
      <c r="AC53" s="137"/>
      <c r="AD53" s="16"/>
      <c r="AE53" s="133"/>
      <c r="AF53" s="134"/>
      <c r="AG53" s="133"/>
      <c r="AH53" s="134"/>
      <c r="AI53" s="133"/>
      <c r="AJ53" s="134"/>
      <c r="AK53" s="15"/>
      <c r="AL53" s="20"/>
      <c r="AM53" s="20"/>
      <c r="AN53" s="20"/>
      <c r="AO53" s="20"/>
      <c r="AP53" s="20"/>
      <c r="AQ53" s="20"/>
      <c r="AR53" s="16"/>
      <c r="AS53" s="140"/>
      <c r="AT53" s="140"/>
      <c r="AU53" s="140"/>
      <c r="AV53" s="139"/>
      <c r="AW53" s="139"/>
      <c r="AX53" s="139"/>
      <c r="AY53" s="15"/>
      <c r="AZ53" s="20"/>
      <c r="BA53" s="20"/>
      <c r="BB53" s="20"/>
      <c r="BC53" s="20"/>
      <c r="BD53" s="20"/>
      <c r="BE53" s="20"/>
      <c r="BF53" s="16"/>
      <c r="BG53" s="140"/>
      <c r="BH53" s="140"/>
      <c r="BI53" s="140"/>
      <c r="BJ53" s="139"/>
      <c r="BK53" s="139"/>
      <c r="BL53" s="139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4"/>
      <c r="EA53" s="14"/>
      <c r="EB53" s="14"/>
      <c r="EC53" s="14"/>
    </row>
    <row r="54" spans="2:146" ht="15" customHeight="1" x14ac:dyDescent="0.25">
      <c r="B54" s="125"/>
      <c r="C54" s="139"/>
      <c r="D54" s="139"/>
      <c r="E54" s="139"/>
      <c r="F54" s="139"/>
      <c r="G54" s="139"/>
      <c r="H54" s="139"/>
      <c r="I54" s="15"/>
      <c r="J54" s="138"/>
      <c r="K54" s="138"/>
      <c r="L54" s="138"/>
      <c r="M54" s="137"/>
      <c r="N54" s="137"/>
      <c r="O54" s="137"/>
      <c r="P54" s="15"/>
      <c r="Q54" s="159" t="s">
        <v>468</v>
      </c>
      <c r="R54" s="160"/>
      <c r="S54" s="160"/>
      <c r="T54" s="160"/>
      <c r="U54" s="160"/>
      <c r="V54" s="161"/>
      <c r="X54" s="138"/>
      <c r="Y54" s="138"/>
      <c r="Z54" s="138"/>
      <c r="AA54" s="137"/>
      <c r="AB54" s="137"/>
      <c r="AC54" s="137"/>
      <c r="AE54" s="159" t="s">
        <v>473</v>
      </c>
      <c r="AF54" s="160"/>
      <c r="AG54" s="160"/>
      <c r="AH54" s="160"/>
      <c r="AI54" s="160"/>
      <c r="AJ54" s="161"/>
      <c r="AL54" s="170" t="s">
        <v>542</v>
      </c>
      <c r="AM54" s="171"/>
      <c r="AN54" s="171"/>
      <c r="AO54" s="171"/>
      <c r="AP54" s="171"/>
      <c r="AQ54" s="172"/>
      <c r="AS54" s="140"/>
      <c r="AT54" s="140"/>
      <c r="AU54" s="140"/>
      <c r="AV54" s="139"/>
      <c r="AW54" s="139"/>
      <c r="AX54" s="139"/>
      <c r="AZ54" s="170" t="s">
        <v>540</v>
      </c>
      <c r="BA54" s="171"/>
      <c r="BB54" s="172"/>
      <c r="BC54" s="141" t="s">
        <v>541</v>
      </c>
      <c r="BD54" s="142"/>
      <c r="BE54" s="143"/>
      <c r="BG54" s="140"/>
      <c r="BH54" s="140"/>
      <c r="BI54" s="140"/>
      <c r="BJ54" s="139"/>
      <c r="BK54" s="139"/>
      <c r="BL54" s="139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4"/>
      <c r="EA54" s="14"/>
      <c r="EB54" s="14"/>
      <c r="EC54" s="14"/>
    </row>
    <row r="55" spans="2:146" ht="15" customHeight="1" x14ac:dyDescent="0.25">
      <c r="B55" s="125"/>
      <c r="C55" s="139"/>
      <c r="D55" s="139"/>
      <c r="E55" s="139"/>
      <c r="F55" s="139"/>
      <c r="G55" s="139"/>
      <c r="H55" s="139"/>
      <c r="I55" s="15"/>
      <c r="J55" s="138"/>
      <c r="K55" s="138"/>
      <c r="L55" s="138"/>
      <c r="M55" s="137"/>
      <c r="N55" s="137"/>
      <c r="O55" s="137"/>
      <c r="P55" s="15"/>
      <c r="Q55" s="162"/>
      <c r="R55" s="163"/>
      <c r="S55" s="163"/>
      <c r="T55" s="163"/>
      <c r="U55" s="163"/>
      <c r="V55" s="164"/>
      <c r="W55" s="15"/>
      <c r="X55" s="138"/>
      <c r="Y55" s="138"/>
      <c r="Z55" s="138"/>
      <c r="AA55" s="137"/>
      <c r="AB55" s="137"/>
      <c r="AC55" s="137"/>
      <c r="AD55" s="16"/>
      <c r="AE55" s="162"/>
      <c r="AF55" s="163"/>
      <c r="AG55" s="163"/>
      <c r="AH55" s="163"/>
      <c r="AI55" s="163"/>
      <c r="AJ55" s="164"/>
      <c r="AK55" s="15"/>
      <c r="AL55" s="173"/>
      <c r="AM55" s="174"/>
      <c r="AN55" s="174"/>
      <c r="AO55" s="174"/>
      <c r="AP55" s="174"/>
      <c r="AQ55" s="175"/>
      <c r="AR55" s="16"/>
      <c r="AS55" s="140"/>
      <c r="AT55" s="140"/>
      <c r="AU55" s="140"/>
      <c r="AV55" s="139"/>
      <c r="AW55" s="139"/>
      <c r="AX55" s="139"/>
      <c r="AY55" s="15"/>
      <c r="AZ55" s="173"/>
      <c r="BA55" s="174"/>
      <c r="BB55" s="175"/>
      <c r="BC55" s="144"/>
      <c r="BD55" s="145"/>
      <c r="BE55" s="146"/>
      <c r="BF55" s="16"/>
      <c r="BG55" s="140"/>
      <c r="BH55" s="140"/>
      <c r="BI55" s="140"/>
      <c r="BJ55" s="139"/>
      <c r="BK55" s="139"/>
      <c r="BL55" s="139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4"/>
      <c r="EA55" s="14"/>
      <c r="EB55" s="14"/>
      <c r="EC55" s="14"/>
    </row>
    <row r="56" spans="2:146" ht="15" customHeight="1" x14ac:dyDescent="0.25">
      <c r="B56" s="125"/>
      <c r="C56" s="139"/>
      <c r="D56" s="139"/>
      <c r="E56" s="139"/>
      <c r="F56" s="139"/>
      <c r="G56" s="139"/>
      <c r="H56" s="139"/>
      <c r="I56" s="15"/>
      <c r="J56" s="138"/>
      <c r="K56" s="138"/>
      <c r="L56" s="138"/>
      <c r="M56" s="137"/>
      <c r="N56" s="137"/>
      <c r="O56" s="137"/>
      <c r="P56" s="15"/>
      <c r="Q56" s="162"/>
      <c r="R56" s="163"/>
      <c r="S56" s="163"/>
      <c r="T56" s="163"/>
      <c r="U56" s="163"/>
      <c r="V56" s="164"/>
      <c r="W56" s="15"/>
      <c r="X56" s="138"/>
      <c r="Y56" s="138"/>
      <c r="Z56" s="138"/>
      <c r="AA56" s="137"/>
      <c r="AB56" s="137"/>
      <c r="AC56" s="137"/>
      <c r="AD56" s="16"/>
      <c r="AE56" s="162"/>
      <c r="AF56" s="163"/>
      <c r="AG56" s="163"/>
      <c r="AH56" s="163"/>
      <c r="AI56" s="163"/>
      <c r="AJ56" s="164"/>
      <c r="AK56" s="15"/>
      <c r="AL56" s="173"/>
      <c r="AM56" s="174"/>
      <c r="AN56" s="174"/>
      <c r="AO56" s="174"/>
      <c r="AP56" s="174"/>
      <c r="AQ56" s="175"/>
      <c r="AR56" s="16"/>
      <c r="AS56" s="140"/>
      <c r="AT56" s="140"/>
      <c r="AU56" s="140"/>
      <c r="AV56" s="139"/>
      <c r="AW56" s="139"/>
      <c r="AX56" s="139"/>
      <c r="AY56" s="15"/>
      <c r="AZ56" s="173"/>
      <c r="BA56" s="174"/>
      <c r="BB56" s="175"/>
      <c r="BC56" s="144"/>
      <c r="BD56" s="145"/>
      <c r="BE56" s="146"/>
      <c r="BF56" s="16"/>
      <c r="BG56" s="140"/>
      <c r="BH56" s="140"/>
      <c r="BI56" s="140"/>
      <c r="BJ56" s="139"/>
      <c r="BK56" s="139"/>
      <c r="BL56" s="139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4"/>
      <c r="EA56" s="14"/>
      <c r="EB56" s="14"/>
      <c r="EC56" s="14"/>
    </row>
    <row r="57" spans="2:146" ht="15" customHeight="1" x14ac:dyDescent="0.25">
      <c r="B57" s="125"/>
      <c r="C57" s="139"/>
      <c r="D57" s="139"/>
      <c r="E57" s="139"/>
      <c r="F57" s="139"/>
      <c r="G57" s="139"/>
      <c r="H57" s="139"/>
      <c r="I57" s="15"/>
      <c r="J57" s="138"/>
      <c r="K57" s="138"/>
      <c r="L57" s="138"/>
      <c r="M57" s="137"/>
      <c r="N57" s="137"/>
      <c r="O57" s="137"/>
      <c r="P57" s="15"/>
      <c r="Q57" s="162"/>
      <c r="R57" s="163"/>
      <c r="S57" s="163"/>
      <c r="T57" s="163"/>
      <c r="U57" s="163"/>
      <c r="V57" s="164"/>
      <c r="W57" s="15"/>
      <c r="X57" s="138"/>
      <c r="Y57" s="138"/>
      <c r="Z57" s="138"/>
      <c r="AA57" s="137"/>
      <c r="AB57" s="137"/>
      <c r="AC57" s="137"/>
      <c r="AD57" s="16"/>
      <c r="AE57" s="162"/>
      <c r="AF57" s="163"/>
      <c r="AG57" s="163"/>
      <c r="AH57" s="163"/>
      <c r="AI57" s="163"/>
      <c r="AJ57" s="164"/>
      <c r="AK57" s="15"/>
      <c r="AL57" s="173"/>
      <c r="AM57" s="174"/>
      <c r="AN57" s="174"/>
      <c r="AO57" s="174"/>
      <c r="AP57" s="174"/>
      <c r="AQ57" s="175"/>
      <c r="AR57" s="16"/>
      <c r="AS57" s="140"/>
      <c r="AT57" s="140"/>
      <c r="AU57" s="140"/>
      <c r="AV57" s="139"/>
      <c r="AW57" s="139"/>
      <c r="AX57" s="139"/>
      <c r="AY57" s="15"/>
      <c r="AZ57" s="173"/>
      <c r="BA57" s="174"/>
      <c r="BB57" s="175"/>
      <c r="BC57" s="144"/>
      <c r="BD57" s="145"/>
      <c r="BE57" s="146"/>
      <c r="BF57" s="16"/>
      <c r="BG57" s="140"/>
      <c r="BH57" s="140"/>
      <c r="BI57" s="140"/>
      <c r="BJ57" s="139"/>
      <c r="BK57" s="139"/>
      <c r="BL57" s="139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4"/>
      <c r="EA57" s="14"/>
      <c r="EB57" s="14"/>
      <c r="EC57" s="14"/>
    </row>
    <row r="58" spans="2:146" ht="15" customHeight="1" x14ac:dyDescent="0.25">
      <c r="B58" s="125"/>
      <c r="C58" s="139"/>
      <c r="D58" s="139"/>
      <c r="E58" s="139"/>
      <c r="F58" s="139"/>
      <c r="G58" s="139"/>
      <c r="H58" s="139"/>
      <c r="I58" s="15"/>
      <c r="J58" s="138"/>
      <c r="K58" s="138"/>
      <c r="L58" s="138"/>
      <c r="M58" s="137"/>
      <c r="N58" s="137"/>
      <c r="O58" s="137"/>
      <c r="P58" s="15"/>
      <c r="Q58" s="165"/>
      <c r="R58" s="166"/>
      <c r="S58" s="166"/>
      <c r="T58" s="166"/>
      <c r="U58" s="166"/>
      <c r="V58" s="167"/>
      <c r="W58" s="15"/>
      <c r="X58" s="138"/>
      <c r="Y58" s="138"/>
      <c r="Z58" s="138"/>
      <c r="AA58" s="137"/>
      <c r="AB58" s="137"/>
      <c r="AC58" s="137"/>
      <c r="AD58" s="16"/>
      <c r="AE58" s="165"/>
      <c r="AF58" s="166"/>
      <c r="AG58" s="166"/>
      <c r="AH58" s="166"/>
      <c r="AI58" s="166"/>
      <c r="AJ58" s="167"/>
      <c r="AK58" s="15"/>
      <c r="AL58" s="176"/>
      <c r="AM58" s="177"/>
      <c r="AN58" s="177"/>
      <c r="AO58" s="177"/>
      <c r="AP58" s="177"/>
      <c r="AQ58" s="178"/>
      <c r="AR58" s="16"/>
      <c r="AS58" s="140"/>
      <c r="AT58" s="140"/>
      <c r="AU58" s="140"/>
      <c r="AV58" s="139"/>
      <c r="AW58" s="139"/>
      <c r="AX58" s="139"/>
      <c r="AY58" s="15"/>
      <c r="AZ58" s="176"/>
      <c r="BA58" s="177"/>
      <c r="BB58" s="178"/>
      <c r="BC58" s="147"/>
      <c r="BD58" s="148"/>
      <c r="BE58" s="149"/>
      <c r="BF58" s="16"/>
      <c r="BG58" s="140"/>
      <c r="BH58" s="140"/>
      <c r="BI58" s="140"/>
      <c r="BJ58" s="139"/>
      <c r="BK58" s="139"/>
      <c r="BL58" s="139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4"/>
      <c r="EA58" s="14"/>
      <c r="EB58" s="14"/>
      <c r="EC58" s="14"/>
    </row>
    <row r="59" spans="2:146" ht="15.75" customHeight="1" x14ac:dyDescent="0.25">
      <c r="B59" s="125"/>
      <c r="C59" s="194"/>
      <c r="D59" s="106"/>
      <c r="E59" s="105"/>
      <c r="F59" s="106"/>
      <c r="G59" s="105"/>
      <c r="H59" s="106"/>
      <c r="I59" s="15"/>
      <c r="J59" s="42"/>
      <c r="K59" s="42"/>
      <c r="L59" s="42"/>
      <c r="M59" s="42"/>
      <c r="N59" s="42"/>
      <c r="O59" s="42"/>
      <c r="P59" s="15"/>
      <c r="Q59" s="133"/>
      <c r="R59" s="134"/>
      <c r="S59" s="133"/>
      <c r="T59" s="134"/>
      <c r="U59" s="133"/>
      <c r="V59" s="134"/>
      <c r="W59" s="15"/>
      <c r="X59" s="42"/>
      <c r="Y59" s="42"/>
      <c r="Z59" s="42"/>
      <c r="AA59" s="42"/>
      <c r="AB59" s="42"/>
      <c r="AC59" s="42"/>
      <c r="AD59" s="16"/>
      <c r="AE59" s="133"/>
      <c r="AF59" s="134"/>
      <c r="AG59" s="133"/>
      <c r="AH59" s="134"/>
      <c r="AI59" s="133"/>
      <c r="AJ59" s="134"/>
      <c r="AK59" s="15"/>
      <c r="AL59" s="133"/>
      <c r="AM59" s="134"/>
      <c r="AN59" s="133"/>
      <c r="AO59" s="134"/>
      <c r="AP59" s="133"/>
      <c r="AQ59" s="134"/>
      <c r="AR59" s="16"/>
      <c r="AS59" s="20"/>
      <c r="AT59" s="20"/>
      <c r="AU59" s="20"/>
      <c r="AV59" s="20"/>
      <c r="AW59" s="20"/>
      <c r="AX59" s="20"/>
      <c r="AY59" s="15"/>
      <c r="AZ59" s="20"/>
      <c r="BA59" s="20"/>
      <c r="BB59" s="20"/>
      <c r="BC59" s="20"/>
      <c r="BD59" s="20"/>
      <c r="BE59" s="20"/>
      <c r="BF59" s="16"/>
      <c r="BG59" s="42"/>
      <c r="BH59" s="42"/>
      <c r="BI59" s="42"/>
      <c r="BJ59" s="42"/>
      <c r="BK59" s="42"/>
      <c r="BL59" s="42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4"/>
      <c r="EA59" s="14"/>
      <c r="EB59" s="14"/>
      <c r="EC59" s="14"/>
    </row>
    <row r="60" spans="2:146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</sheetData>
  <mergeCells count="131">
    <mergeCell ref="BG6:BL18"/>
    <mergeCell ref="J8:L12"/>
    <mergeCell ref="M8:O12"/>
    <mergeCell ref="J14:L18"/>
    <mergeCell ref="M14:O18"/>
    <mergeCell ref="X6:AC18"/>
    <mergeCell ref="AE6:AG18"/>
    <mergeCell ref="AH6:AJ18"/>
    <mergeCell ref="AL6:AQ18"/>
    <mergeCell ref="AS6:AU18"/>
    <mergeCell ref="AV6:AX18"/>
    <mergeCell ref="J6:L6"/>
    <mergeCell ref="M6:O6"/>
    <mergeCell ref="Q6:S18"/>
    <mergeCell ref="T6:V18"/>
    <mergeCell ref="BG19:BH19"/>
    <mergeCell ref="BI19:BJ19"/>
    <mergeCell ref="BK19:BL19"/>
    <mergeCell ref="X19:Y19"/>
    <mergeCell ref="Z19:AA19"/>
    <mergeCell ref="AB19:AC19"/>
    <mergeCell ref="AL19:AM19"/>
    <mergeCell ref="AN19:AO19"/>
    <mergeCell ref="AP19:AQ19"/>
    <mergeCell ref="B23:B36"/>
    <mergeCell ref="C23:H35"/>
    <mergeCell ref="J23:L23"/>
    <mergeCell ref="M23:O23"/>
    <mergeCell ref="Q23:S35"/>
    <mergeCell ref="T23:V35"/>
    <mergeCell ref="N36:O36"/>
    <mergeCell ref="AZ19:BA19"/>
    <mergeCell ref="BB19:BC19"/>
    <mergeCell ref="B6:B19"/>
    <mergeCell ref="C6:H18"/>
    <mergeCell ref="C19:D19"/>
    <mergeCell ref="E19:F19"/>
    <mergeCell ref="G19:H19"/>
    <mergeCell ref="AZ23:BE35"/>
    <mergeCell ref="AL36:AM36"/>
    <mergeCell ref="AN36:AO36"/>
    <mergeCell ref="AP36:AQ36"/>
    <mergeCell ref="BD19:BE19"/>
    <mergeCell ref="AZ6:BE18"/>
    <mergeCell ref="BG23:BL35"/>
    <mergeCell ref="J25:L29"/>
    <mergeCell ref="M25:O29"/>
    <mergeCell ref="J31:O35"/>
    <mergeCell ref="C36:D36"/>
    <mergeCell ref="E36:F36"/>
    <mergeCell ref="G36:H36"/>
    <mergeCell ref="J36:K36"/>
    <mergeCell ref="L36:M36"/>
    <mergeCell ref="X23:AC35"/>
    <mergeCell ref="AE23:AG35"/>
    <mergeCell ref="AH23:AJ35"/>
    <mergeCell ref="AL23:AQ35"/>
    <mergeCell ref="AS23:AU35"/>
    <mergeCell ref="AV23:AX35"/>
    <mergeCell ref="AZ36:BA36"/>
    <mergeCell ref="BB36:BC36"/>
    <mergeCell ref="BD36:BE36"/>
    <mergeCell ref="BG36:BH36"/>
    <mergeCell ref="BI36:BJ36"/>
    <mergeCell ref="BK36:BL36"/>
    <mergeCell ref="X36:Y36"/>
    <mergeCell ref="Z36:AA36"/>
    <mergeCell ref="AB36:AC36"/>
    <mergeCell ref="AZ42:BB46"/>
    <mergeCell ref="BC42:BE46"/>
    <mergeCell ref="Q47:R47"/>
    <mergeCell ref="S47:T47"/>
    <mergeCell ref="U47:V47"/>
    <mergeCell ref="AE47:AF47"/>
    <mergeCell ref="B40:B59"/>
    <mergeCell ref="C40:H58"/>
    <mergeCell ref="J40:L58"/>
    <mergeCell ref="M40:O58"/>
    <mergeCell ref="Q40:V40"/>
    <mergeCell ref="X40:Z58"/>
    <mergeCell ref="Q42:V46"/>
    <mergeCell ref="Q48:V52"/>
    <mergeCell ref="Q54:V58"/>
    <mergeCell ref="AE59:AF59"/>
    <mergeCell ref="AG59:AH59"/>
    <mergeCell ref="AI59:AJ59"/>
    <mergeCell ref="AL59:AM59"/>
    <mergeCell ref="AN59:AO59"/>
    <mergeCell ref="AP59:AQ59"/>
    <mergeCell ref="BG40:BI58"/>
    <mergeCell ref="BJ40:BL58"/>
    <mergeCell ref="Q41:R41"/>
    <mergeCell ref="S41:T41"/>
    <mergeCell ref="U41:V41"/>
    <mergeCell ref="AE41:AF41"/>
    <mergeCell ref="AG41:AH41"/>
    <mergeCell ref="AI41:AJ41"/>
    <mergeCell ref="AA40:AC58"/>
    <mergeCell ref="AE40:AJ40"/>
    <mergeCell ref="AL40:AN40"/>
    <mergeCell ref="AO40:AQ40"/>
    <mergeCell ref="AS40:AU58"/>
    <mergeCell ref="AV40:AX58"/>
    <mergeCell ref="AE42:AJ46"/>
    <mergeCell ref="AL42:AN46"/>
    <mergeCell ref="AO42:AQ46"/>
    <mergeCell ref="AE48:AJ52"/>
    <mergeCell ref="AE54:AJ58"/>
    <mergeCell ref="AL54:AQ58"/>
    <mergeCell ref="AZ54:BB58"/>
    <mergeCell ref="AG47:AH47"/>
    <mergeCell ref="AI47:AJ47"/>
    <mergeCell ref="AZ40:BB40"/>
    <mergeCell ref="BC40:BE40"/>
    <mergeCell ref="BC54:BE58"/>
    <mergeCell ref="C59:D59"/>
    <mergeCell ref="E59:F59"/>
    <mergeCell ref="G59:H59"/>
    <mergeCell ref="Q59:R59"/>
    <mergeCell ref="S59:T59"/>
    <mergeCell ref="U59:V59"/>
    <mergeCell ref="AL48:AN52"/>
    <mergeCell ref="AO48:AQ52"/>
    <mergeCell ref="AZ48:BB52"/>
    <mergeCell ref="BC48:BE52"/>
    <mergeCell ref="Q53:R53"/>
    <mergeCell ref="S53:T53"/>
    <mergeCell ref="U53:V53"/>
    <mergeCell ref="AE53:AF53"/>
    <mergeCell ref="AG53:AH53"/>
    <mergeCell ref="AI53:AJ53"/>
  </mergeCells>
  <conditionalFormatting sqref="M6">
    <cfRule type="expression" dxfId="258" priority="253">
      <formula>M14=2</formula>
    </cfRule>
    <cfRule type="expression" dxfId="257" priority="254">
      <formula>M14=1</formula>
    </cfRule>
    <cfRule type="expression" dxfId="256" priority="255">
      <formula>M14=3</formula>
    </cfRule>
  </conditionalFormatting>
  <conditionalFormatting sqref="J7 L7 L13 J13">
    <cfRule type="notContainsBlanks" dxfId="255" priority="259">
      <formula>LEN(TRIM(J7))&gt;0</formula>
    </cfRule>
  </conditionalFormatting>
  <conditionalFormatting sqref="J6">
    <cfRule type="expression" dxfId="254" priority="256">
      <formula>J14=2</formula>
    </cfRule>
    <cfRule type="expression" dxfId="253" priority="257">
      <formula>J14=1</formula>
    </cfRule>
    <cfRule type="expression" dxfId="252" priority="258">
      <formula>J14=3</formula>
    </cfRule>
  </conditionalFormatting>
  <conditionalFormatting sqref="M7:O7 M13:O13">
    <cfRule type="notContainsBlanks" dxfId="251" priority="252">
      <formula>LEN(TRIM(M7))&gt;0</formula>
    </cfRule>
  </conditionalFormatting>
  <conditionalFormatting sqref="C6">
    <cfRule type="expression" dxfId="250" priority="249">
      <formula>C14=2</formula>
    </cfRule>
    <cfRule type="expression" dxfId="249" priority="250">
      <formula>C14=1</formula>
    </cfRule>
    <cfRule type="expression" dxfId="248" priority="251">
      <formula>C14=3</formula>
    </cfRule>
  </conditionalFormatting>
  <conditionalFormatting sqref="K7">
    <cfRule type="notContainsBlanks" dxfId="247" priority="248">
      <formula>LEN(TRIM(K7))&gt;0</formula>
    </cfRule>
  </conditionalFormatting>
  <conditionalFormatting sqref="K13">
    <cfRule type="notContainsBlanks" dxfId="246" priority="247">
      <formula>LEN(TRIM(K13))&gt;0</formula>
    </cfRule>
  </conditionalFormatting>
  <conditionalFormatting sqref="J8">
    <cfRule type="expression" dxfId="245" priority="244">
      <formula>K14=2</formula>
    </cfRule>
    <cfRule type="expression" dxfId="244" priority="245">
      <formula>K14=1</formula>
    </cfRule>
    <cfRule type="expression" dxfId="243" priority="246">
      <formula>K14=3</formula>
    </cfRule>
  </conditionalFormatting>
  <conditionalFormatting sqref="M8">
    <cfRule type="expression" dxfId="242" priority="241">
      <formula>N14=2</formula>
    </cfRule>
    <cfRule type="expression" dxfId="241" priority="242">
      <formula>N14=1</formula>
    </cfRule>
    <cfRule type="expression" dxfId="240" priority="243">
      <formula>N14=3</formula>
    </cfRule>
  </conditionalFormatting>
  <conditionalFormatting sqref="T6">
    <cfRule type="expression" dxfId="239" priority="235">
      <formula>T14=2</formula>
    </cfRule>
    <cfRule type="expression" dxfId="238" priority="236">
      <formula>T14=1</formula>
    </cfRule>
    <cfRule type="expression" dxfId="237" priority="237">
      <formula>T14=3</formula>
    </cfRule>
  </conditionalFormatting>
  <conditionalFormatting sqref="Q6">
    <cfRule type="expression" dxfId="236" priority="238">
      <formula>Q14=2</formula>
    </cfRule>
    <cfRule type="expression" dxfId="235" priority="239">
      <formula>Q14=1</formula>
    </cfRule>
    <cfRule type="expression" dxfId="234" priority="240">
      <formula>Q14=3</formula>
    </cfRule>
  </conditionalFormatting>
  <conditionalFormatting sqref="AH6">
    <cfRule type="expression" dxfId="233" priority="229">
      <formula>AH14=2</formula>
    </cfRule>
    <cfRule type="expression" dxfId="232" priority="230">
      <formula>AH14=1</formula>
    </cfRule>
    <cfRule type="expression" dxfId="231" priority="231">
      <formula>AH14=3</formula>
    </cfRule>
  </conditionalFormatting>
  <conditionalFormatting sqref="AE6">
    <cfRule type="expression" dxfId="230" priority="232">
      <formula>AE14=2</formula>
    </cfRule>
    <cfRule type="expression" dxfId="229" priority="233">
      <formula>AE14=1</formula>
    </cfRule>
    <cfRule type="expression" dxfId="228" priority="234">
      <formula>AE14=3</formula>
    </cfRule>
  </conditionalFormatting>
  <conditionalFormatting sqref="X6">
    <cfRule type="expression" dxfId="227" priority="226">
      <formula>X14=2</formula>
    </cfRule>
    <cfRule type="expression" dxfId="226" priority="227">
      <formula>X14=1</formula>
    </cfRule>
    <cfRule type="expression" dxfId="225" priority="228">
      <formula>X14=3</formula>
    </cfRule>
  </conditionalFormatting>
  <conditionalFormatting sqref="AL6">
    <cfRule type="expression" dxfId="224" priority="223">
      <formula>AL14=2</formula>
    </cfRule>
    <cfRule type="expression" dxfId="223" priority="224">
      <formula>AL14=1</formula>
    </cfRule>
    <cfRule type="expression" dxfId="222" priority="225">
      <formula>AL14=3</formula>
    </cfRule>
  </conditionalFormatting>
  <conditionalFormatting sqref="AZ6">
    <cfRule type="expression" dxfId="221" priority="220">
      <formula>AZ14=2</formula>
    </cfRule>
    <cfRule type="expression" dxfId="220" priority="221">
      <formula>AZ14=1</formula>
    </cfRule>
    <cfRule type="expression" dxfId="219" priority="222">
      <formula>AZ14=3</formula>
    </cfRule>
  </conditionalFormatting>
  <conditionalFormatting sqref="AV6">
    <cfRule type="expression" dxfId="218" priority="214">
      <formula>AV14=2</formula>
    </cfRule>
    <cfRule type="expression" dxfId="217" priority="215">
      <formula>AV14=1</formula>
    </cfRule>
    <cfRule type="expression" dxfId="216" priority="216">
      <formula>AV14=3</formula>
    </cfRule>
  </conditionalFormatting>
  <conditionalFormatting sqref="AS6">
    <cfRule type="expression" dxfId="215" priority="217">
      <formula>AS14=2</formula>
    </cfRule>
    <cfRule type="expression" dxfId="214" priority="218">
      <formula>AS14=1</formula>
    </cfRule>
    <cfRule type="expression" dxfId="213" priority="219">
      <formula>AS14=3</formula>
    </cfRule>
  </conditionalFormatting>
  <conditionalFormatting sqref="BG6">
    <cfRule type="expression" dxfId="212" priority="211">
      <formula>BG14=2</formula>
    </cfRule>
    <cfRule type="expression" dxfId="211" priority="212">
      <formula>BG14=1</formula>
    </cfRule>
    <cfRule type="expression" dxfId="210" priority="213">
      <formula>BG14=3</formula>
    </cfRule>
  </conditionalFormatting>
  <conditionalFormatting sqref="C19 E19 G19 Q19 X19 Z19 AB19 AL19 AN19 AP19 AZ19 BB19 BD19 BG19 BI19 BK19">
    <cfRule type="notContainsBlanks" dxfId="209" priority="210">
      <formula>LEN(TRIM(C19))&gt;0</formula>
    </cfRule>
  </conditionalFormatting>
  <conditionalFormatting sqref="L19 J19">
    <cfRule type="notContainsBlanks" dxfId="208" priority="209">
      <formula>LEN(TRIM(J19))&gt;0</formula>
    </cfRule>
  </conditionalFormatting>
  <conditionalFormatting sqref="M19:O19">
    <cfRule type="notContainsBlanks" dxfId="207" priority="208">
      <formula>LEN(TRIM(M19))&gt;0</formula>
    </cfRule>
  </conditionalFormatting>
  <conditionalFormatting sqref="AS19">
    <cfRule type="notContainsBlanks" dxfId="206" priority="207">
      <formula>LEN(TRIM(AS19))&gt;0</formula>
    </cfRule>
  </conditionalFormatting>
  <conditionalFormatting sqref="K19">
    <cfRule type="notContainsBlanks" dxfId="205" priority="206">
      <formula>LEN(TRIM(K19))&gt;0</formula>
    </cfRule>
  </conditionalFormatting>
  <conditionalFormatting sqref="J14">
    <cfRule type="expression" dxfId="204" priority="203">
      <formula>K20=2</formula>
    </cfRule>
    <cfRule type="expression" dxfId="203" priority="204">
      <formula>K20=1</formula>
    </cfRule>
    <cfRule type="expression" dxfId="202" priority="205">
      <formula>K20=3</formula>
    </cfRule>
  </conditionalFormatting>
  <conditionalFormatting sqref="R19:V19">
    <cfRule type="notContainsBlanks" dxfId="201" priority="202">
      <formula>LEN(TRIM(R19))&gt;0</formula>
    </cfRule>
  </conditionalFormatting>
  <conditionalFormatting sqref="AE19:AJ19">
    <cfRule type="notContainsBlanks" dxfId="200" priority="201">
      <formula>LEN(TRIM(AE19))&gt;0</formula>
    </cfRule>
  </conditionalFormatting>
  <conditionalFormatting sqref="M14">
    <cfRule type="expression" dxfId="199" priority="198">
      <formula>N20=2</formula>
    </cfRule>
    <cfRule type="expression" dxfId="198" priority="199">
      <formula>N20=1</formula>
    </cfRule>
    <cfRule type="expression" dxfId="197" priority="200">
      <formula>N20=3</formula>
    </cfRule>
  </conditionalFormatting>
  <conditionalFormatting sqref="AT19:AX19">
    <cfRule type="notContainsBlanks" dxfId="196" priority="197">
      <formula>LEN(TRIM(AT19))&gt;0</formula>
    </cfRule>
  </conditionalFormatting>
  <conditionalFormatting sqref="M23">
    <cfRule type="expression" dxfId="195" priority="190">
      <formula>M31=2</formula>
    </cfRule>
    <cfRule type="expression" dxfId="194" priority="191">
      <formula>M31=1</formula>
    </cfRule>
    <cfRule type="expression" dxfId="193" priority="192">
      <formula>M31=3</formula>
    </cfRule>
  </conditionalFormatting>
  <conditionalFormatting sqref="J24 L24 L30 J30">
    <cfRule type="notContainsBlanks" dxfId="192" priority="196">
      <formula>LEN(TRIM(J24))&gt;0</formula>
    </cfRule>
  </conditionalFormatting>
  <conditionalFormatting sqref="J23">
    <cfRule type="expression" dxfId="191" priority="193">
      <formula>J31=2</formula>
    </cfRule>
    <cfRule type="expression" dxfId="190" priority="194">
      <formula>J31=1</formula>
    </cfRule>
    <cfRule type="expression" dxfId="189" priority="195">
      <formula>J31=3</formula>
    </cfRule>
  </conditionalFormatting>
  <conditionalFormatting sqref="M24:O24 M30:O30">
    <cfRule type="notContainsBlanks" dxfId="188" priority="189">
      <formula>LEN(TRIM(M24))&gt;0</formula>
    </cfRule>
  </conditionalFormatting>
  <conditionalFormatting sqref="C23">
    <cfRule type="expression" dxfId="187" priority="186">
      <formula>C31=2</formula>
    </cfRule>
    <cfRule type="expression" dxfId="186" priority="187">
      <formula>C31=1</formula>
    </cfRule>
    <cfRule type="expression" dxfId="185" priority="188">
      <formula>C31=3</formula>
    </cfRule>
  </conditionalFormatting>
  <conditionalFormatting sqref="K24">
    <cfRule type="notContainsBlanks" dxfId="184" priority="185">
      <formula>LEN(TRIM(K24))&gt;0</formula>
    </cfRule>
  </conditionalFormatting>
  <conditionalFormatting sqref="K30">
    <cfRule type="notContainsBlanks" dxfId="183" priority="184">
      <formula>LEN(TRIM(K30))&gt;0</formula>
    </cfRule>
  </conditionalFormatting>
  <conditionalFormatting sqref="J25">
    <cfRule type="expression" dxfId="182" priority="181">
      <formula>K31=2</formula>
    </cfRule>
    <cfRule type="expression" dxfId="181" priority="182">
      <formula>K31=1</formula>
    </cfRule>
    <cfRule type="expression" dxfId="180" priority="183">
      <formula>K31=3</formula>
    </cfRule>
  </conditionalFormatting>
  <conditionalFormatting sqref="M25">
    <cfRule type="expression" dxfId="179" priority="178">
      <formula>N31=2</formula>
    </cfRule>
    <cfRule type="expression" dxfId="178" priority="179">
      <formula>N31=1</formula>
    </cfRule>
    <cfRule type="expression" dxfId="177" priority="180">
      <formula>N31=3</formula>
    </cfRule>
  </conditionalFormatting>
  <conditionalFormatting sqref="T23">
    <cfRule type="expression" dxfId="176" priority="172">
      <formula>T31=2</formula>
    </cfRule>
    <cfRule type="expression" dxfId="175" priority="173">
      <formula>T31=1</formula>
    </cfRule>
    <cfRule type="expression" dxfId="174" priority="174">
      <formula>T31=3</formula>
    </cfRule>
  </conditionalFormatting>
  <conditionalFormatting sqref="Q23">
    <cfRule type="expression" dxfId="173" priority="175">
      <formula>Q31=2</formula>
    </cfRule>
    <cfRule type="expression" dxfId="172" priority="176">
      <formula>Q31=1</formula>
    </cfRule>
    <cfRule type="expression" dxfId="171" priority="177">
      <formula>Q31=3</formula>
    </cfRule>
  </conditionalFormatting>
  <conditionalFormatting sqref="AH23">
    <cfRule type="expression" dxfId="170" priority="166">
      <formula>AH31=2</formula>
    </cfRule>
    <cfRule type="expression" dxfId="169" priority="167">
      <formula>AH31=1</formula>
    </cfRule>
    <cfRule type="expression" dxfId="168" priority="168">
      <formula>AH31=3</formula>
    </cfRule>
  </conditionalFormatting>
  <conditionalFormatting sqref="AE23">
    <cfRule type="expression" dxfId="167" priority="169">
      <formula>AE31=2</formula>
    </cfRule>
    <cfRule type="expression" dxfId="166" priority="170">
      <formula>AE31=1</formula>
    </cfRule>
    <cfRule type="expression" dxfId="165" priority="171">
      <formula>AE31=3</formula>
    </cfRule>
  </conditionalFormatting>
  <conditionalFormatting sqref="X23">
    <cfRule type="expression" dxfId="164" priority="163">
      <formula>X31=2</formula>
    </cfRule>
    <cfRule type="expression" dxfId="163" priority="164">
      <formula>X31=1</formula>
    </cfRule>
    <cfRule type="expression" dxfId="162" priority="165">
      <formula>X31=3</formula>
    </cfRule>
  </conditionalFormatting>
  <conditionalFormatting sqref="AL23">
    <cfRule type="expression" dxfId="161" priority="160">
      <formula>AL31=2</formula>
    </cfRule>
    <cfRule type="expression" dxfId="160" priority="161">
      <formula>AL31=1</formula>
    </cfRule>
    <cfRule type="expression" dxfId="159" priority="162">
      <formula>AL31=3</formula>
    </cfRule>
  </conditionalFormatting>
  <conditionalFormatting sqref="AZ23">
    <cfRule type="expression" dxfId="158" priority="157">
      <formula>AZ31=2</formula>
    </cfRule>
    <cfRule type="expression" dxfId="157" priority="158">
      <formula>AZ31=1</formula>
    </cfRule>
    <cfRule type="expression" dxfId="156" priority="159">
      <formula>AZ31=3</formula>
    </cfRule>
  </conditionalFormatting>
  <conditionalFormatting sqref="AV23">
    <cfRule type="expression" dxfId="155" priority="151">
      <formula>AV31=2</formula>
    </cfRule>
    <cfRule type="expression" dxfId="154" priority="152">
      <formula>AV31=1</formula>
    </cfRule>
    <cfRule type="expression" dxfId="153" priority="153">
      <formula>AV31=3</formula>
    </cfRule>
  </conditionalFormatting>
  <conditionalFormatting sqref="AS23">
    <cfRule type="expression" dxfId="152" priority="154">
      <formula>AS31=2</formula>
    </cfRule>
    <cfRule type="expression" dxfId="151" priority="155">
      <formula>AS31=1</formula>
    </cfRule>
    <cfRule type="expression" dxfId="150" priority="156">
      <formula>AS31=3</formula>
    </cfRule>
  </conditionalFormatting>
  <conditionalFormatting sqref="BG23">
    <cfRule type="expression" dxfId="149" priority="148">
      <formula>BG31=2</formula>
    </cfRule>
    <cfRule type="expression" dxfId="148" priority="149">
      <formula>BG31=1</formula>
    </cfRule>
    <cfRule type="expression" dxfId="147" priority="150">
      <formula>BG31=3</formula>
    </cfRule>
  </conditionalFormatting>
  <conditionalFormatting sqref="C36 E36 G36 Q36 X36 Z36 AB36 AL36 AN36 AP36 AZ36 BB36 BD36 BG36 BI36 BK36">
    <cfRule type="notContainsBlanks" dxfId="146" priority="147">
      <formula>LEN(TRIM(C36))&gt;0</formula>
    </cfRule>
  </conditionalFormatting>
  <conditionalFormatting sqref="L36 J36">
    <cfRule type="notContainsBlanks" dxfId="145" priority="146">
      <formula>LEN(TRIM(J36))&gt;0</formula>
    </cfRule>
  </conditionalFormatting>
  <conditionalFormatting sqref="N36">
    <cfRule type="notContainsBlanks" dxfId="144" priority="145">
      <formula>LEN(TRIM(N36))&gt;0</formula>
    </cfRule>
  </conditionalFormatting>
  <conditionalFormatting sqref="AS36">
    <cfRule type="notContainsBlanks" dxfId="143" priority="144">
      <formula>LEN(TRIM(AS36))&gt;0</formula>
    </cfRule>
  </conditionalFormatting>
  <conditionalFormatting sqref="J31">
    <cfRule type="expression" dxfId="142" priority="141">
      <formula>K37=2</formula>
    </cfRule>
    <cfRule type="expression" dxfId="141" priority="142">
      <formula>K37=1</formula>
    </cfRule>
    <cfRule type="expression" dxfId="140" priority="143">
      <formula>K37=3</formula>
    </cfRule>
  </conditionalFormatting>
  <conditionalFormatting sqref="R36:V36">
    <cfRule type="notContainsBlanks" dxfId="139" priority="140">
      <formula>LEN(TRIM(R36))&gt;0</formula>
    </cfRule>
  </conditionalFormatting>
  <conditionalFormatting sqref="AE36:AJ36">
    <cfRule type="notContainsBlanks" dxfId="138" priority="139">
      <formula>LEN(TRIM(AE36))&gt;0</formula>
    </cfRule>
  </conditionalFormatting>
  <conditionalFormatting sqref="AT36:AX36">
    <cfRule type="notContainsBlanks" dxfId="137" priority="138">
      <formula>LEN(TRIM(AT36))&gt;0</formula>
    </cfRule>
  </conditionalFormatting>
  <conditionalFormatting sqref="C40">
    <cfRule type="expression" dxfId="136" priority="135">
      <formula>C54=2</formula>
    </cfRule>
    <cfRule type="expression" dxfId="135" priority="136">
      <formula>C54=1</formula>
    </cfRule>
    <cfRule type="expression" dxfId="134" priority="137">
      <formula>C54=3</formula>
    </cfRule>
  </conditionalFormatting>
  <conditionalFormatting sqref="M40">
    <cfRule type="expression" dxfId="133" priority="129">
      <formula>M54=2</formula>
    </cfRule>
    <cfRule type="expression" dxfId="132" priority="130">
      <formula>M54=1</formula>
    </cfRule>
    <cfRule type="expression" dxfId="131" priority="131">
      <formula>M54=3</formula>
    </cfRule>
  </conditionalFormatting>
  <conditionalFormatting sqref="J40">
    <cfRule type="expression" dxfId="130" priority="132">
      <formula>J54=2</formula>
    </cfRule>
    <cfRule type="expression" dxfId="129" priority="133">
      <formula>J54=1</formula>
    </cfRule>
    <cfRule type="expression" dxfId="128" priority="134">
      <formula>J54=3</formula>
    </cfRule>
  </conditionalFormatting>
  <conditionalFormatting sqref="AE41 AG41 AG47 AE47">
    <cfRule type="notContainsBlanks" dxfId="127" priority="128">
      <formula>LEN(TRIM(AE41))&gt;0</formula>
    </cfRule>
  </conditionalFormatting>
  <conditionalFormatting sqref="AI41 AI47">
    <cfRule type="notContainsBlanks" dxfId="126" priority="127">
      <formula>LEN(TRIM(AI41))&gt;0</formula>
    </cfRule>
  </conditionalFormatting>
  <conditionalFormatting sqref="AG53 AE53">
    <cfRule type="notContainsBlanks" dxfId="125" priority="126">
      <formula>LEN(TRIM(AE53))&gt;0</formula>
    </cfRule>
  </conditionalFormatting>
  <conditionalFormatting sqref="AI53">
    <cfRule type="notContainsBlanks" dxfId="124" priority="125">
      <formula>LEN(TRIM(AI53))&gt;0</formula>
    </cfRule>
  </conditionalFormatting>
  <conditionalFormatting sqref="AE48">
    <cfRule type="expression" dxfId="123" priority="122">
      <formula>AF54=2</formula>
    </cfRule>
    <cfRule type="expression" dxfId="122" priority="123">
      <formula>AF54=1</formula>
    </cfRule>
    <cfRule type="expression" dxfId="121" priority="124">
      <formula>AF54=3</formula>
    </cfRule>
  </conditionalFormatting>
  <conditionalFormatting sqref="Q41 S41 S47 Q47">
    <cfRule type="notContainsBlanks" dxfId="120" priority="121">
      <formula>LEN(TRIM(Q41))&gt;0</formula>
    </cfRule>
  </conditionalFormatting>
  <conditionalFormatting sqref="Q40">
    <cfRule type="expression" dxfId="119" priority="118">
      <formula>Q54=2</formula>
    </cfRule>
    <cfRule type="expression" dxfId="118" priority="119">
      <formula>Q54=1</formula>
    </cfRule>
    <cfRule type="expression" dxfId="117" priority="120">
      <formula>Q54=3</formula>
    </cfRule>
  </conditionalFormatting>
  <conditionalFormatting sqref="U41 U47">
    <cfRule type="notContainsBlanks" dxfId="116" priority="117">
      <formula>LEN(TRIM(U41))&gt;0</formula>
    </cfRule>
  </conditionalFormatting>
  <conditionalFormatting sqref="Q42">
    <cfRule type="expression" dxfId="115" priority="114">
      <formula>R54=2</formula>
    </cfRule>
    <cfRule type="expression" dxfId="114" priority="115">
      <formula>R54=1</formula>
    </cfRule>
    <cfRule type="expression" dxfId="113" priority="116">
      <formula>R54=3</formula>
    </cfRule>
  </conditionalFormatting>
  <conditionalFormatting sqref="S53 Q53">
    <cfRule type="notContainsBlanks" dxfId="112" priority="113">
      <formula>LEN(TRIM(Q53))&gt;0</formula>
    </cfRule>
  </conditionalFormatting>
  <conditionalFormatting sqref="U53">
    <cfRule type="notContainsBlanks" dxfId="111" priority="112">
      <formula>LEN(TRIM(U53))&gt;0</formula>
    </cfRule>
  </conditionalFormatting>
  <conditionalFormatting sqref="Q48">
    <cfRule type="expression" dxfId="110" priority="109">
      <formula>R54=2</formula>
    </cfRule>
    <cfRule type="expression" dxfId="109" priority="110">
      <formula>R54=1</formula>
    </cfRule>
    <cfRule type="expression" dxfId="108" priority="111">
      <formula>R54=3</formula>
    </cfRule>
  </conditionalFormatting>
  <conditionalFormatting sqref="AE40">
    <cfRule type="expression" dxfId="107" priority="106">
      <formula>AE54=2</formula>
    </cfRule>
    <cfRule type="expression" dxfId="106" priority="107">
      <formula>AE54=1</formula>
    </cfRule>
    <cfRule type="expression" dxfId="105" priority="108">
      <formula>AE54=3</formula>
    </cfRule>
  </conditionalFormatting>
  <conditionalFormatting sqref="AE42">
    <cfRule type="expression" dxfId="104" priority="103">
      <formula>AF54=2</formula>
    </cfRule>
    <cfRule type="expression" dxfId="103" priority="104">
      <formula>AF54=1</formula>
    </cfRule>
    <cfRule type="expression" dxfId="102" priority="105">
      <formula>AF54=3</formula>
    </cfRule>
  </conditionalFormatting>
  <conditionalFormatting sqref="AA40">
    <cfRule type="expression" dxfId="101" priority="97">
      <formula>AA54=2</formula>
    </cfRule>
    <cfRule type="expression" dxfId="100" priority="98">
      <formula>AA54=1</formula>
    </cfRule>
    <cfRule type="expression" dxfId="99" priority="99">
      <formula>AA54=3</formula>
    </cfRule>
  </conditionalFormatting>
  <conditionalFormatting sqref="X40">
    <cfRule type="expression" dxfId="98" priority="100">
      <formula>X54=2</formula>
    </cfRule>
    <cfRule type="expression" dxfId="97" priority="101">
      <formula>X54=1</formula>
    </cfRule>
    <cfRule type="expression" dxfId="96" priority="102">
      <formula>X54=3</formula>
    </cfRule>
  </conditionalFormatting>
  <conditionalFormatting sqref="AL41 AN41 AN47 AL47">
    <cfRule type="notContainsBlanks" dxfId="95" priority="96">
      <formula>LEN(TRIM(AL41))&gt;0</formula>
    </cfRule>
  </conditionalFormatting>
  <conditionalFormatting sqref="AO41:AQ41 AO47:AQ47">
    <cfRule type="notContainsBlanks" dxfId="94" priority="95">
      <formula>LEN(TRIM(AO41))&gt;0</formula>
    </cfRule>
  </conditionalFormatting>
  <conditionalFormatting sqref="AM41">
    <cfRule type="notContainsBlanks" dxfId="93" priority="94">
      <formula>LEN(TRIM(AM41))&gt;0</formula>
    </cfRule>
  </conditionalFormatting>
  <conditionalFormatting sqref="AM47">
    <cfRule type="notContainsBlanks" dxfId="92" priority="93">
      <formula>LEN(TRIM(AM47))&gt;0</formula>
    </cfRule>
  </conditionalFormatting>
  <conditionalFormatting sqref="AO40">
    <cfRule type="expression" dxfId="91" priority="87">
      <formula>AO54=2</formula>
    </cfRule>
    <cfRule type="expression" dxfId="90" priority="88">
      <formula>AO54=1</formula>
    </cfRule>
    <cfRule type="expression" dxfId="89" priority="89">
      <formula>AO54=3</formula>
    </cfRule>
  </conditionalFormatting>
  <conditionalFormatting sqref="AL40">
    <cfRule type="expression" dxfId="88" priority="90">
      <formula>AL54=2</formula>
    </cfRule>
    <cfRule type="expression" dxfId="87" priority="91">
      <formula>AL54=1</formula>
    </cfRule>
    <cfRule type="expression" dxfId="86" priority="92">
      <formula>AL54=3</formula>
    </cfRule>
  </conditionalFormatting>
  <conditionalFormatting sqref="AL42">
    <cfRule type="expression" dxfId="85" priority="84">
      <formula>AM54=2</formula>
    </cfRule>
    <cfRule type="expression" dxfId="84" priority="85">
      <formula>AM54=1</formula>
    </cfRule>
    <cfRule type="expression" dxfId="83" priority="86">
      <formula>AM54=3</formula>
    </cfRule>
  </conditionalFormatting>
  <conditionalFormatting sqref="AO42">
    <cfRule type="expression" dxfId="82" priority="81">
      <formula>AP54=2</formula>
    </cfRule>
    <cfRule type="expression" dxfId="81" priority="82">
      <formula>AP54=1</formula>
    </cfRule>
    <cfRule type="expression" dxfId="80" priority="83">
      <formula>AP54=3</formula>
    </cfRule>
  </conditionalFormatting>
  <conditionalFormatting sqref="AV40">
    <cfRule type="expression" dxfId="79" priority="75">
      <formula>AV54=2</formula>
    </cfRule>
    <cfRule type="expression" dxfId="78" priority="76">
      <formula>AV54=1</formula>
    </cfRule>
    <cfRule type="expression" dxfId="77" priority="77">
      <formula>AV54=3</formula>
    </cfRule>
  </conditionalFormatting>
  <conditionalFormatting sqref="AS40">
    <cfRule type="expression" dxfId="76" priority="78">
      <formula>AS54=2</formula>
    </cfRule>
    <cfRule type="expression" dxfId="75" priority="79">
      <formula>AS54=1</formula>
    </cfRule>
    <cfRule type="expression" dxfId="74" priority="80">
      <formula>AS54=3</formula>
    </cfRule>
  </conditionalFormatting>
  <conditionalFormatting sqref="BJ40">
    <cfRule type="expression" dxfId="73" priority="69">
      <formula>BJ54=2</formula>
    </cfRule>
    <cfRule type="expression" dxfId="72" priority="70">
      <formula>BJ54=1</formula>
    </cfRule>
    <cfRule type="expression" dxfId="71" priority="71">
      <formula>BJ54=3</formula>
    </cfRule>
  </conditionalFormatting>
  <conditionalFormatting sqref="BG40">
    <cfRule type="expression" dxfId="70" priority="72">
      <formula>BG54=2</formula>
    </cfRule>
    <cfRule type="expression" dxfId="69" priority="73">
      <formula>BG54=1</formula>
    </cfRule>
    <cfRule type="expression" dxfId="68" priority="74">
      <formula>BG54=3</formula>
    </cfRule>
  </conditionalFormatting>
  <conditionalFormatting sqref="C59 E59 G59">
    <cfRule type="notContainsBlanks" dxfId="67" priority="68">
      <formula>LEN(TRIM(C59))&gt;0</formula>
    </cfRule>
  </conditionalFormatting>
  <conditionalFormatting sqref="J59">
    <cfRule type="notContainsBlanks" dxfId="66" priority="67">
      <formula>LEN(TRIM(J59))&gt;0</formula>
    </cfRule>
  </conditionalFormatting>
  <conditionalFormatting sqref="K59:O59">
    <cfRule type="notContainsBlanks" dxfId="65" priority="66">
      <formula>LEN(TRIM(K59))&gt;0</formula>
    </cfRule>
  </conditionalFormatting>
  <conditionalFormatting sqref="AG59 AE59">
    <cfRule type="notContainsBlanks" dxfId="64" priority="65">
      <formula>LEN(TRIM(AE59))&gt;0</formula>
    </cfRule>
  </conditionalFormatting>
  <conditionalFormatting sqref="AI59">
    <cfRule type="notContainsBlanks" dxfId="63" priority="64">
      <formula>LEN(TRIM(AI59))&gt;0</formula>
    </cfRule>
  </conditionalFormatting>
  <conditionalFormatting sqref="AE54">
    <cfRule type="expression" dxfId="62" priority="61">
      <formula>AF60=2</formula>
    </cfRule>
    <cfRule type="expression" dxfId="61" priority="62">
      <formula>AF60=1</formula>
    </cfRule>
    <cfRule type="expression" dxfId="60" priority="63">
      <formula>AF60=3</formula>
    </cfRule>
  </conditionalFormatting>
  <conditionalFormatting sqref="S59 Q59">
    <cfRule type="notContainsBlanks" dxfId="59" priority="60">
      <formula>LEN(TRIM(Q59))&gt;0</formula>
    </cfRule>
  </conditionalFormatting>
  <conditionalFormatting sqref="U59">
    <cfRule type="notContainsBlanks" dxfId="58" priority="59">
      <formula>LEN(TRIM(U59))&gt;0</formula>
    </cfRule>
  </conditionalFormatting>
  <conditionalFormatting sqref="Q54">
    <cfRule type="expression" dxfId="57" priority="56">
      <formula>R60=2</formula>
    </cfRule>
    <cfRule type="expression" dxfId="56" priority="57">
      <formula>R60=1</formula>
    </cfRule>
    <cfRule type="expression" dxfId="55" priority="58">
      <formula>R60=3</formula>
    </cfRule>
  </conditionalFormatting>
  <conditionalFormatting sqref="X59">
    <cfRule type="notContainsBlanks" dxfId="54" priority="55">
      <formula>LEN(TRIM(X59))&gt;0</formula>
    </cfRule>
  </conditionalFormatting>
  <conditionalFormatting sqref="Y59:AC59">
    <cfRule type="notContainsBlanks" dxfId="53" priority="54">
      <formula>LEN(TRIM(Y59))&gt;0</formula>
    </cfRule>
  </conditionalFormatting>
  <conditionalFormatting sqref="AN59 AL59">
    <cfRule type="notContainsBlanks" dxfId="52" priority="53">
      <formula>LEN(TRIM(AL59))&gt;0</formula>
    </cfRule>
  </conditionalFormatting>
  <conditionalFormatting sqref="AP59">
    <cfRule type="notContainsBlanks" dxfId="51" priority="52">
      <formula>LEN(TRIM(AP59))&gt;0</formula>
    </cfRule>
  </conditionalFormatting>
  <conditionalFormatting sqref="AL54">
    <cfRule type="expression" dxfId="50" priority="49">
      <formula>AN60=2</formula>
    </cfRule>
    <cfRule type="expression" dxfId="49" priority="50">
      <formula>AN60=1</formula>
    </cfRule>
    <cfRule type="expression" dxfId="48" priority="51">
      <formula>AN60=3</formula>
    </cfRule>
  </conditionalFormatting>
  <conditionalFormatting sqref="BG59">
    <cfRule type="notContainsBlanks" dxfId="47" priority="48">
      <formula>LEN(TRIM(BG59))&gt;0</formula>
    </cfRule>
  </conditionalFormatting>
  <conditionalFormatting sqref="BH59:BL59">
    <cfRule type="notContainsBlanks" dxfId="46" priority="47">
      <formula>LEN(TRIM(BH59))&gt;0</formula>
    </cfRule>
  </conditionalFormatting>
  <conditionalFormatting sqref="AU59 AS59">
    <cfRule type="notContainsBlanks" dxfId="45" priority="46">
      <formula>LEN(TRIM(AS59))&gt;0</formula>
    </cfRule>
  </conditionalFormatting>
  <conditionalFormatting sqref="AV59:AX59">
    <cfRule type="notContainsBlanks" dxfId="44" priority="45">
      <formula>LEN(TRIM(AV59))&gt;0</formula>
    </cfRule>
  </conditionalFormatting>
  <conditionalFormatting sqref="AT59">
    <cfRule type="notContainsBlanks" dxfId="43" priority="44">
      <formula>LEN(TRIM(AT59))&gt;0</formula>
    </cfRule>
  </conditionalFormatting>
  <conditionalFormatting sqref="AN53 AL53">
    <cfRule type="notContainsBlanks" dxfId="42" priority="43">
      <formula>LEN(TRIM(AL53))&gt;0</formula>
    </cfRule>
  </conditionalFormatting>
  <conditionalFormatting sqref="AO53:AQ53">
    <cfRule type="notContainsBlanks" dxfId="41" priority="42">
      <formula>LEN(TRIM(AO53))&gt;0</formula>
    </cfRule>
  </conditionalFormatting>
  <conditionalFormatting sqref="AM53">
    <cfRule type="notContainsBlanks" dxfId="40" priority="41">
      <formula>LEN(TRIM(AM53))&gt;0</formula>
    </cfRule>
  </conditionalFormatting>
  <conditionalFormatting sqref="AL48">
    <cfRule type="expression" dxfId="39" priority="38">
      <formula>AM60=2</formula>
    </cfRule>
    <cfRule type="expression" dxfId="38" priority="39">
      <formula>AM60=1</formula>
    </cfRule>
    <cfRule type="expression" dxfId="37" priority="40">
      <formula>AM60=3</formula>
    </cfRule>
  </conditionalFormatting>
  <conditionalFormatting sqref="AO48">
    <cfRule type="expression" dxfId="36" priority="35">
      <formula>AP60=2</formula>
    </cfRule>
    <cfRule type="expression" dxfId="35" priority="36">
      <formula>AP60=1</formula>
    </cfRule>
    <cfRule type="expression" dxfId="34" priority="37">
      <formula>AP60=3</formula>
    </cfRule>
  </conditionalFormatting>
  <conditionalFormatting sqref="AZ41 BB41 BB47 AZ47">
    <cfRule type="notContainsBlanks" dxfId="33" priority="34">
      <formula>LEN(TRIM(AZ41))&gt;0</formula>
    </cfRule>
  </conditionalFormatting>
  <conditionalFormatting sqref="BC41:BE41 BC47:BE47">
    <cfRule type="notContainsBlanks" dxfId="32" priority="33">
      <formula>LEN(TRIM(BC41))&gt;0</formula>
    </cfRule>
  </conditionalFormatting>
  <conditionalFormatting sqref="BA41">
    <cfRule type="notContainsBlanks" dxfId="31" priority="32">
      <formula>LEN(TRIM(BA41))&gt;0</formula>
    </cfRule>
  </conditionalFormatting>
  <conditionalFormatting sqref="BA47">
    <cfRule type="notContainsBlanks" dxfId="30" priority="31">
      <formula>LEN(TRIM(BA47))&gt;0</formula>
    </cfRule>
  </conditionalFormatting>
  <conditionalFormatting sqref="BC40">
    <cfRule type="expression" dxfId="29" priority="25">
      <formula>BC54=2</formula>
    </cfRule>
    <cfRule type="expression" dxfId="28" priority="26">
      <formula>BC54=1</formula>
    </cfRule>
    <cfRule type="expression" dxfId="27" priority="27">
      <formula>BC54=3</formula>
    </cfRule>
  </conditionalFormatting>
  <conditionalFormatting sqref="AZ40">
    <cfRule type="expression" dxfId="26" priority="28">
      <formula>AZ54=2</formula>
    </cfRule>
    <cfRule type="expression" dxfId="25" priority="29">
      <formula>AZ54=1</formula>
    </cfRule>
    <cfRule type="expression" dxfId="24" priority="30">
      <formula>AZ54=3</formula>
    </cfRule>
  </conditionalFormatting>
  <conditionalFormatting sqref="AZ42">
    <cfRule type="expression" dxfId="23" priority="22">
      <formula>BA54=2</formula>
    </cfRule>
    <cfRule type="expression" dxfId="22" priority="23">
      <formula>BA54=1</formula>
    </cfRule>
    <cfRule type="expression" dxfId="21" priority="24">
      <formula>BA54=3</formula>
    </cfRule>
  </conditionalFormatting>
  <conditionalFormatting sqref="BC42">
    <cfRule type="expression" dxfId="20" priority="19">
      <formula>BD54=2</formula>
    </cfRule>
    <cfRule type="expression" dxfId="19" priority="20">
      <formula>BD54=1</formula>
    </cfRule>
    <cfRule type="expression" dxfId="18" priority="21">
      <formula>BD54=3</formula>
    </cfRule>
  </conditionalFormatting>
  <conditionalFormatting sqref="BB53 AZ53">
    <cfRule type="notContainsBlanks" dxfId="17" priority="18">
      <formula>LEN(TRIM(AZ53))&gt;0</formula>
    </cfRule>
  </conditionalFormatting>
  <conditionalFormatting sqref="BC53:BE53">
    <cfRule type="notContainsBlanks" dxfId="16" priority="17">
      <formula>LEN(TRIM(BC53))&gt;0</formula>
    </cfRule>
  </conditionalFormatting>
  <conditionalFormatting sqref="BA53">
    <cfRule type="notContainsBlanks" dxfId="15" priority="16">
      <formula>LEN(TRIM(BA53))&gt;0</formula>
    </cfRule>
  </conditionalFormatting>
  <conditionalFormatting sqref="AZ48">
    <cfRule type="expression" dxfId="14" priority="13">
      <formula>BA60=2</formula>
    </cfRule>
    <cfRule type="expression" dxfId="13" priority="14">
      <formula>BA60=1</formula>
    </cfRule>
    <cfRule type="expression" dxfId="12" priority="15">
      <formula>BA60=3</formula>
    </cfRule>
  </conditionalFormatting>
  <conditionalFormatting sqref="BC48">
    <cfRule type="expression" dxfId="11" priority="10">
      <formula>BD60=2</formula>
    </cfRule>
    <cfRule type="expression" dxfId="10" priority="11">
      <formula>BD60=1</formula>
    </cfRule>
    <cfRule type="expression" dxfId="9" priority="12">
      <formula>BD60=3</formula>
    </cfRule>
  </conditionalFormatting>
  <conditionalFormatting sqref="BB59 AZ59">
    <cfRule type="notContainsBlanks" dxfId="8" priority="9">
      <formula>LEN(TRIM(AZ59))&gt;0</formula>
    </cfRule>
  </conditionalFormatting>
  <conditionalFormatting sqref="BC59:BE59">
    <cfRule type="notContainsBlanks" dxfId="7" priority="8">
      <formula>LEN(TRIM(BC59))&gt;0</formula>
    </cfRule>
  </conditionalFormatting>
  <conditionalFormatting sqref="BA59">
    <cfRule type="notContainsBlanks" dxfId="6" priority="7">
      <formula>LEN(TRIM(BA59))&gt;0</formula>
    </cfRule>
  </conditionalFormatting>
  <conditionalFormatting sqref="AZ54">
    <cfRule type="expression" dxfId="5" priority="4">
      <formula>BA66=2</formula>
    </cfRule>
    <cfRule type="expression" dxfId="4" priority="5">
      <formula>BA66=1</formula>
    </cfRule>
    <cfRule type="expression" dxfId="3" priority="6">
      <formula>BA66=3</formula>
    </cfRule>
  </conditionalFormatting>
  <conditionalFormatting sqref="BC54">
    <cfRule type="expression" dxfId="2" priority="1">
      <formula>BD66=2</formula>
    </cfRule>
    <cfRule type="expression" dxfId="1" priority="2">
      <formula>BD66=1</formula>
    </cfRule>
    <cfRule type="expression" dxfId="0" priority="3">
      <formula>BD66=3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B2E6-0E58-4B08-B025-16CD81558559}">
  <sheetPr>
    <tabColor theme="5" tint="-0.249977111117893"/>
    <pageSetUpPr fitToPage="1"/>
  </sheetPr>
  <dimension ref="A2:EP223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46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89" t="s">
        <v>2</v>
      </c>
      <c r="K2" s="89" t="s">
        <v>3</v>
      </c>
      <c r="L2" s="89" t="s">
        <v>5</v>
      </c>
      <c r="M2" s="89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46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88">
        <f>Summary!P3</f>
        <v>0</v>
      </c>
      <c r="K3" s="88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M3" s="26"/>
      <c r="AN3" s="24"/>
      <c r="AO3" s="24"/>
      <c r="AP3" s="26"/>
      <c r="AQ3" s="25"/>
    </row>
    <row r="4" spans="1:146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46" ht="18" customHeight="1" x14ac:dyDescent="0.25">
      <c r="B5" s="11" t="s">
        <v>756</v>
      </c>
      <c r="D5" s="46"/>
      <c r="E5" s="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4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46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46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46" ht="15.75" x14ac:dyDescent="0.25">
      <c r="B9" s="1"/>
      <c r="C9" s="23"/>
      <c r="D9" s="21"/>
      <c r="E9" s="21"/>
      <c r="F9" s="23" t="s">
        <v>49</v>
      </c>
      <c r="G9" s="23" t="s">
        <v>50</v>
      </c>
      <c r="H9" s="23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3" t="s">
        <v>49</v>
      </c>
      <c r="AB9" s="23" t="s">
        <v>50</v>
      </c>
      <c r="AC9" s="23" t="s">
        <v>51</v>
      </c>
      <c r="AE9" s="23"/>
      <c r="AF9" s="21"/>
      <c r="AG9" s="21"/>
      <c r="AH9" s="23" t="s">
        <v>49</v>
      </c>
      <c r="AI9" s="23" t="s">
        <v>50</v>
      </c>
      <c r="AJ9" s="23" t="s">
        <v>51</v>
      </c>
      <c r="AL9" s="23"/>
      <c r="AM9" s="21"/>
      <c r="AN9" s="21"/>
      <c r="AO9" s="23" t="s">
        <v>49</v>
      </c>
      <c r="AP9" s="23" t="s">
        <v>50</v>
      </c>
      <c r="AQ9" s="23" t="s">
        <v>51</v>
      </c>
      <c r="AS9" s="23"/>
      <c r="AT9" s="21"/>
      <c r="AU9" s="21"/>
      <c r="AV9" s="23" t="s">
        <v>49</v>
      </c>
      <c r="AW9" s="23" t="s">
        <v>50</v>
      </c>
      <c r="AX9" s="23" t="s">
        <v>51</v>
      </c>
      <c r="AZ9" s="23"/>
      <c r="BA9" s="21"/>
      <c r="BB9" s="21"/>
      <c r="BC9" s="23" t="s">
        <v>49</v>
      </c>
      <c r="BD9" s="23" t="s">
        <v>50</v>
      </c>
      <c r="BE9" s="23" t="s">
        <v>51</v>
      </c>
      <c r="BG9" s="23"/>
      <c r="BH9" s="21"/>
      <c r="BI9" s="21"/>
      <c r="BJ9" s="23" t="s">
        <v>49</v>
      </c>
      <c r="BK9" s="23" t="s">
        <v>50</v>
      </c>
      <c r="BL9" s="23" t="s">
        <v>51</v>
      </c>
    </row>
    <row r="10" spans="1:146" s="30" customFormat="1" ht="15.75" x14ac:dyDescent="0.25">
      <c r="B10" s="31"/>
      <c r="C10" s="32"/>
      <c r="D10" s="32"/>
      <c r="E10" s="32"/>
      <c r="F10" s="32">
        <f>COUNTA(C13,F13,#REF!,#REF!,#REF!,#REF!,#REF!,#REF!,#REF!)</f>
        <v>7</v>
      </c>
      <c r="G10" s="32"/>
      <c r="H10" s="32"/>
      <c r="I10" s="31"/>
      <c r="J10" s="32"/>
      <c r="K10" s="32"/>
      <c r="L10" s="32"/>
      <c r="M10" s="32">
        <f>COUNTA(J13,M13)</f>
        <v>2</v>
      </c>
      <c r="N10" s="32"/>
      <c r="O10" s="32"/>
      <c r="P10" s="31"/>
      <c r="Q10" s="32"/>
      <c r="R10" s="32"/>
      <c r="S10" s="32"/>
      <c r="T10" s="32">
        <f>COUNTA(Q13,T13)</f>
        <v>1</v>
      </c>
      <c r="U10" s="32"/>
      <c r="V10" s="32"/>
      <c r="X10" s="32"/>
      <c r="Y10" s="32"/>
      <c r="Z10" s="32"/>
      <c r="AA10" s="32">
        <f>COUNTA(X13,AA13,#REF!,#REF!,#REF!,#REF!,#REF!,#REF!,#REF!,#REF!)</f>
        <v>8</v>
      </c>
      <c r="AB10" s="32"/>
      <c r="AC10" s="32"/>
      <c r="AE10" s="32"/>
      <c r="AF10" s="32"/>
      <c r="AG10" s="32"/>
      <c r="AH10" s="32">
        <f>COUNTA(AE13,AH13,#REF!,#REF!,#REF!,#REF!,#REF!,#REF!,#REF!,#REF!)</f>
        <v>8</v>
      </c>
      <c r="AI10" s="32"/>
      <c r="AJ10" s="32"/>
      <c r="AL10" s="32"/>
      <c r="AM10" s="32"/>
      <c r="AN10" s="32"/>
      <c r="AO10" s="32">
        <f>COUNTA(AL13,AO13,#REF!,#REF!,#REF!,#REF!,#REF!,#REF!,#REF!)</f>
        <v>7</v>
      </c>
      <c r="AP10" s="32"/>
      <c r="AQ10" s="32"/>
      <c r="AS10" s="32"/>
      <c r="AT10" s="32"/>
      <c r="AU10" s="32"/>
      <c r="AV10" s="32">
        <f>COUNTA(AS13,AV13,#REF!,#REF!,#REF!,#REF!,#REF!,#REF!,#REF!)</f>
        <v>7</v>
      </c>
      <c r="AW10" s="32"/>
      <c r="AX10" s="32"/>
      <c r="AZ10" s="32"/>
      <c r="BA10" s="32"/>
      <c r="BB10" s="32"/>
      <c r="BC10" s="32">
        <f>COUNTA(AZ13,BC13,#REF!,#REF!,#REF!,#REF!,#REF!,#REF!,#REF!)</f>
        <v>7</v>
      </c>
      <c r="BD10" s="32"/>
      <c r="BE10" s="32"/>
      <c r="BG10" s="32"/>
      <c r="BH10" s="32"/>
      <c r="BI10" s="32"/>
      <c r="BJ10" s="32">
        <f>COUNTA(BG13,BJ13,#REF!,#REF!,#REF!,#REF!,#REF!,#REF!,#REF!)</f>
        <v>7</v>
      </c>
      <c r="BK10" s="32"/>
      <c r="BL10" s="32"/>
    </row>
    <row r="11" spans="1:146" ht="15.75" x14ac:dyDescent="0.25">
      <c r="B11" s="2"/>
      <c r="I11" s="1"/>
      <c r="P11" s="1"/>
    </row>
    <row r="12" spans="1:146" ht="90" customHeight="1" x14ac:dyDescent="0.25">
      <c r="B12" s="125" t="s">
        <v>8</v>
      </c>
      <c r="C12" s="116" t="s">
        <v>11</v>
      </c>
      <c r="D12" s="117"/>
      <c r="E12" s="118"/>
      <c r="F12" s="116" t="s">
        <v>12</v>
      </c>
      <c r="G12" s="117"/>
      <c r="H12" s="118"/>
      <c r="I12" s="1"/>
      <c r="J12" s="107" t="s">
        <v>15</v>
      </c>
      <c r="K12" s="108"/>
      <c r="L12" s="109"/>
      <c r="M12" s="107" t="s">
        <v>16</v>
      </c>
      <c r="N12" s="108"/>
      <c r="O12" s="109"/>
      <c r="P12" s="1"/>
      <c r="Q12" s="116" t="s">
        <v>39</v>
      </c>
      <c r="R12" s="117"/>
      <c r="S12" s="118"/>
      <c r="T12" s="116" t="s">
        <v>40</v>
      </c>
      <c r="U12" s="117"/>
      <c r="V12" s="118"/>
      <c r="X12" s="107" t="s">
        <v>53</v>
      </c>
      <c r="Y12" s="108"/>
      <c r="Z12" s="109"/>
      <c r="AA12" s="113" t="s">
        <v>54</v>
      </c>
      <c r="AB12" s="114"/>
      <c r="AC12" s="115"/>
      <c r="AE12" s="116" t="s">
        <v>70</v>
      </c>
      <c r="AF12" s="117"/>
      <c r="AG12" s="118"/>
      <c r="AH12" s="110" t="s">
        <v>71</v>
      </c>
      <c r="AI12" s="111"/>
      <c r="AJ12" s="112"/>
      <c r="AL12" s="107" t="s">
        <v>80</v>
      </c>
      <c r="AM12" s="108"/>
      <c r="AN12" s="108"/>
      <c r="AO12" s="108"/>
      <c r="AP12" s="108"/>
      <c r="AQ12" s="109"/>
      <c r="AS12" s="116" t="s">
        <v>81</v>
      </c>
      <c r="AT12" s="117"/>
      <c r="AU12" s="117"/>
      <c r="AV12" s="117"/>
      <c r="AW12" s="117"/>
      <c r="AX12" s="118"/>
      <c r="AZ12" s="107" t="s">
        <v>82</v>
      </c>
      <c r="BA12" s="108"/>
      <c r="BB12" s="108"/>
      <c r="BC12" s="108"/>
      <c r="BD12" s="108"/>
      <c r="BE12" s="109"/>
      <c r="BG12" s="110" t="s">
        <v>83</v>
      </c>
      <c r="BH12" s="111"/>
      <c r="BI12" s="111"/>
      <c r="BJ12" s="111"/>
      <c r="BK12" s="111"/>
      <c r="BL12" s="112"/>
    </row>
    <row r="13" spans="1:146" x14ac:dyDescent="0.25">
      <c r="B13" s="125"/>
      <c r="C13" s="51"/>
      <c r="D13" s="90"/>
      <c r="E13" s="90"/>
      <c r="F13" s="90"/>
      <c r="G13" s="90"/>
      <c r="H13" s="90"/>
      <c r="I13" s="15"/>
      <c r="J13" s="18">
        <v>43508</v>
      </c>
      <c r="K13" s="18"/>
      <c r="L13" s="18"/>
      <c r="M13" s="18">
        <v>43508</v>
      </c>
      <c r="N13" s="18"/>
      <c r="O13" s="18"/>
      <c r="P13" s="15"/>
      <c r="Q13" s="18">
        <v>43508</v>
      </c>
      <c r="R13" s="18">
        <v>43508</v>
      </c>
      <c r="S13" s="18">
        <v>43508</v>
      </c>
      <c r="T13" s="18"/>
      <c r="U13" s="18"/>
      <c r="V13" s="18"/>
      <c r="W13" s="16"/>
      <c r="X13" s="18"/>
      <c r="Y13" s="18"/>
      <c r="Z13" s="18"/>
      <c r="AA13" s="18"/>
      <c r="AB13" s="18"/>
      <c r="AC13" s="18"/>
      <c r="AD13" s="16"/>
      <c r="AE13" s="18"/>
      <c r="AF13" s="18"/>
      <c r="AG13" s="18"/>
      <c r="AH13" s="18"/>
      <c r="AI13" s="18"/>
      <c r="AJ13" s="18"/>
      <c r="AK13" s="16"/>
      <c r="AL13" s="105"/>
      <c r="AM13" s="106"/>
      <c r="AN13" s="105"/>
      <c r="AO13" s="106"/>
      <c r="AP13" s="105"/>
      <c r="AQ13" s="106"/>
      <c r="AR13" s="16"/>
      <c r="AS13" s="105"/>
      <c r="AT13" s="106"/>
      <c r="AU13" s="105"/>
      <c r="AV13" s="106"/>
      <c r="AW13" s="105"/>
      <c r="AX13" s="106"/>
      <c r="AY13" s="16"/>
      <c r="AZ13" s="105"/>
      <c r="BA13" s="106"/>
      <c r="BB13" s="105"/>
      <c r="BC13" s="106"/>
      <c r="BD13" s="105"/>
      <c r="BE13" s="106"/>
      <c r="BF13" s="16"/>
      <c r="BG13" s="105"/>
      <c r="BH13" s="106"/>
      <c r="BI13" s="105"/>
      <c r="BJ13" s="106"/>
      <c r="BK13" s="105"/>
      <c r="BL13" s="10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46" s="27" customFormat="1" x14ac:dyDescent="0.2">
      <c r="C14" s="28">
        <f>COUNTA(C13:E13)</f>
        <v>0</v>
      </c>
      <c r="D14" s="28">
        <v>3</v>
      </c>
      <c r="E14" s="28"/>
      <c r="F14" s="28">
        <f>COUNTA(F13:H13)</f>
        <v>0</v>
      </c>
      <c r="G14" s="28">
        <v>3</v>
      </c>
      <c r="H14" s="28"/>
      <c r="I14" s="29"/>
      <c r="J14" s="29">
        <f>COUNTA(J13:L13)</f>
        <v>1</v>
      </c>
      <c r="K14" s="29">
        <v>3</v>
      </c>
      <c r="L14" s="29"/>
      <c r="M14" s="29">
        <f>COUNTA(M13:O13)</f>
        <v>1</v>
      </c>
      <c r="N14" s="29">
        <v>3</v>
      </c>
      <c r="O14" s="29"/>
      <c r="P14" s="29"/>
      <c r="Q14" s="29">
        <f>COUNTA(Q13:S13)</f>
        <v>3</v>
      </c>
      <c r="R14" s="29">
        <v>3</v>
      </c>
      <c r="S14" s="29"/>
      <c r="T14" s="29">
        <f>COUNTA(T13:V13)</f>
        <v>0</v>
      </c>
      <c r="U14" s="29">
        <v>3</v>
      </c>
      <c r="V14" s="29"/>
      <c r="W14" s="29"/>
      <c r="X14" s="29">
        <f>COUNTA(X13:Z13)</f>
        <v>0</v>
      </c>
      <c r="Y14" s="29">
        <v>3</v>
      </c>
      <c r="Z14" s="29"/>
      <c r="AA14" s="29">
        <f>COUNTA(AA13:AC13)</f>
        <v>0</v>
      </c>
      <c r="AB14" s="29">
        <v>3</v>
      </c>
      <c r="AC14" s="29"/>
      <c r="AD14" s="29"/>
      <c r="AE14" s="29">
        <f>COUNTA(AE13:AG13)</f>
        <v>0</v>
      </c>
      <c r="AF14" s="29">
        <v>3</v>
      </c>
      <c r="AG14" s="29"/>
      <c r="AH14" s="29">
        <f>COUNTA(AH13:AJ13)</f>
        <v>0</v>
      </c>
      <c r="AI14" s="29">
        <v>3</v>
      </c>
      <c r="AJ14" s="29"/>
      <c r="AK14" s="29"/>
      <c r="AL14" s="28">
        <f>COUNTA(AL13:AN13)</f>
        <v>0</v>
      </c>
      <c r="AM14" s="28">
        <v>3</v>
      </c>
      <c r="AN14" s="28"/>
      <c r="AO14" s="28"/>
      <c r="AP14" s="28"/>
      <c r="AQ14" s="28"/>
      <c r="AR14" s="29"/>
      <c r="AS14" s="28">
        <f>COUNTA(AS13:AU13)</f>
        <v>0</v>
      </c>
      <c r="AT14" s="28">
        <v>3</v>
      </c>
      <c r="AU14" s="28"/>
      <c r="AV14" s="28"/>
      <c r="AW14" s="28"/>
      <c r="AX14" s="28"/>
      <c r="AY14" s="29"/>
      <c r="AZ14" s="28">
        <f>COUNTA(AZ13:BB13)</f>
        <v>0</v>
      </c>
      <c r="BA14" s="28">
        <v>3</v>
      </c>
      <c r="BB14" s="28"/>
      <c r="BC14" s="28"/>
      <c r="BD14" s="28"/>
      <c r="BE14" s="28"/>
      <c r="BF14" s="29"/>
      <c r="BG14" s="28">
        <f>COUNTA(BG13:BI13)</f>
        <v>0</v>
      </c>
      <c r="BH14" s="28">
        <v>3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</row>
    <row r="15" spans="1:146" s="30" customFormat="1" ht="15.75" x14ac:dyDescent="0.25">
      <c r="B15" s="31"/>
      <c r="C15" s="33"/>
      <c r="D15" s="34"/>
      <c r="E15" s="34"/>
      <c r="F15" s="34"/>
      <c r="G15" s="34"/>
      <c r="H15" s="34"/>
      <c r="I15" s="34"/>
      <c r="J15" s="33"/>
      <c r="K15" s="34"/>
      <c r="L15" s="34"/>
      <c r="M15" s="34"/>
      <c r="N15" s="34"/>
      <c r="O15" s="34"/>
      <c r="P15" s="34"/>
      <c r="Q15" s="33"/>
      <c r="R15" s="34"/>
      <c r="S15" s="34"/>
      <c r="T15" s="34"/>
      <c r="U15" s="34"/>
      <c r="V15" s="34"/>
      <c r="W15" s="34"/>
      <c r="X15" s="33"/>
      <c r="Y15" s="34"/>
      <c r="Z15" s="34"/>
      <c r="AA15" s="34"/>
      <c r="AB15" s="34"/>
      <c r="AC15" s="34"/>
      <c r="AD15" s="34"/>
      <c r="AE15" s="33"/>
      <c r="AF15" s="34"/>
      <c r="AG15" s="34"/>
      <c r="AH15" s="34"/>
      <c r="AI15" s="34"/>
      <c r="AJ15" s="34"/>
      <c r="AK15" s="35"/>
      <c r="AL15" s="33"/>
      <c r="AM15" s="34"/>
      <c r="AN15" s="34"/>
      <c r="AO15" s="34"/>
      <c r="AP15" s="34"/>
      <c r="AQ15" s="34"/>
      <c r="AR15" s="35"/>
      <c r="AS15" s="33"/>
      <c r="AT15" s="34"/>
      <c r="AU15" s="34"/>
      <c r="AV15" s="34"/>
      <c r="AW15" s="34"/>
      <c r="AX15" s="34"/>
      <c r="AY15" s="35"/>
      <c r="AZ15" s="33"/>
      <c r="BA15" s="34"/>
      <c r="BB15" s="34"/>
      <c r="BC15" s="34"/>
      <c r="BD15" s="34"/>
      <c r="BE15" s="34"/>
      <c r="BF15" s="35"/>
      <c r="BG15" s="33"/>
      <c r="BH15" s="34"/>
      <c r="BI15" s="34"/>
      <c r="BJ15" s="34"/>
      <c r="BK15" s="34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6"/>
      <c r="EN15" s="36"/>
      <c r="EO15" s="36"/>
      <c r="EP15" s="36"/>
    </row>
    <row r="16" spans="1:146" s="30" customFormat="1" x14ac:dyDescent="0.25">
      <c r="B16" s="3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5"/>
      <c r="AL16" s="34"/>
      <c r="AM16" s="34"/>
      <c r="AN16" s="34"/>
      <c r="AO16" s="34"/>
      <c r="AP16" s="34"/>
      <c r="AQ16" s="34"/>
      <c r="AR16" s="35"/>
      <c r="AS16" s="34"/>
      <c r="AT16" s="34"/>
      <c r="AU16" s="34"/>
      <c r="AV16" s="34"/>
      <c r="AW16" s="34"/>
      <c r="AX16" s="34"/>
      <c r="AY16" s="35"/>
      <c r="AZ16" s="34"/>
      <c r="BA16" s="34"/>
      <c r="BB16" s="34"/>
      <c r="BC16" s="34"/>
      <c r="BD16" s="34"/>
      <c r="BE16" s="34"/>
      <c r="BF16" s="35"/>
      <c r="BG16" s="34"/>
      <c r="BH16" s="34"/>
      <c r="BI16" s="34"/>
      <c r="BJ16" s="34"/>
      <c r="BK16" s="34"/>
      <c r="BL16" s="3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6"/>
      <c r="EN16" s="36"/>
      <c r="EO16" s="36"/>
      <c r="EP16" s="36"/>
    </row>
    <row r="17" spans="2:146" s="30" customFormat="1" x14ac:dyDescent="0.25">
      <c r="B17" s="31"/>
      <c r="C17" s="37"/>
      <c r="D17" s="34"/>
      <c r="E17" s="34"/>
      <c r="F17" s="34"/>
      <c r="G17" s="34"/>
      <c r="H17" s="34"/>
      <c r="I17" s="34"/>
      <c r="J17" s="37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34"/>
      <c r="V17" s="34"/>
      <c r="W17" s="34"/>
      <c r="X17" s="37"/>
      <c r="Y17" s="34"/>
      <c r="Z17" s="34"/>
      <c r="AA17" s="34"/>
      <c r="AB17" s="34"/>
      <c r="AC17" s="34"/>
      <c r="AD17" s="34"/>
      <c r="AE17" s="37"/>
      <c r="AF17" s="34"/>
      <c r="AG17" s="34"/>
      <c r="AH17" s="34"/>
      <c r="AI17" s="34"/>
      <c r="AJ17" s="34"/>
      <c r="AK17" s="35"/>
      <c r="AL17" s="37"/>
      <c r="AM17" s="34"/>
      <c r="AN17" s="34"/>
      <c r="AO17" s="34"/>
      <c r="AP17" s="34"/>
      <c r="AQ17" s="34"/>
      <c r="AR17" s="35"/>
      <c r="AS17" s="37"/>
      <c r="AT17" s="34"/>
      <c r="AU17" s="34"/>
      <c r="AV17" s="34"/>
      <c r="AW17" s="34"/>
      <c r="AX17" s="34"/>
      <c r="AY17" s="35"/>
      <c r="AZ17" s="37"/>
      <c r="BA17" s="34"/>
      <c r="BB17" s="34"/>
      <c r="BC17" s="34"/>
      <c r="BD17" s="34"/>
      <c r="BE17" s="34"/>
      <c r="BF17" s="35"/>
      <c r="BG17" s="37"/>
      <c r="BH17" s="34"/>
      <c r="BI17" s="34"/>
      <c r="BJ17" s="34"/>
      <c r="BK17" s="34"/>
      <c r="BL17" s="3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6"/>
      <c r="EN17" s="36"/>
      <c r="EO17" s="36"/>
      <c r="EP17" s="36"/>
    </row>
    <row r="18" spans="2:146" s="30" customFormat="1" x14ac:dyDescent="0.25">
      <c r="B18" s="3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6"/>
      <c r="EN18" s="36"/>
      <c r="EO18" s="36"/>
      <c r="EP18" s="36"/>
    </row>
    <row r="19" spans="2:146" x14ac:dyDescent="0.25">
      <c r="B19" s="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4"/>
      <c r="EN19" s="14"/>
      <c r="EO19" s="14"/>
      <c r="EP19" s="14"/>
    </row>
    <row r="20" spans="2:146" x14ac:dyDescent="0.25"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4"/>
      <c r="EN20" s="14"/>
      <c r="EO20" s="14"/>
      <c r="EP20" s="14"/>
    </row>
    <row r="21" spans="2:146" x14ac:dyDescent="0.25">
      <c r="B21" s="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4"/>
      <c r="EN21" s="14"/>
      <c r="EO21" s="14"/>
      <c r="EP21" s="14"/>
    </row>
    <row r="22" spans="2:146" x14ac:dyDescent="0.25"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4"/>
      <c r="EN22" s="14"/>
      <c r="EO22" s="14"/>
      <c r="EP22" s="14"/>
    </row>
    <row r="23" spans="2:146" x14ac:dyDescent="0.25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4"/>
      <c r="EN23" s="14"/>
      <c r="EO23" s="14"/>
      <c r="EP23" s="14"/>
    </row>
    <row r="24" spans="2:146" x14ac:dyDescent="0.25"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4"/>
      <c r="EN24" s="14"/>
      <c r="EO24" s="14"/>
      <c r="EP24" s="14"/>
    </row>
    <row r="25" spans="2:146" x14ac:dyDescent="0.25"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4"/>
      <c r="EN25" s="14"/>
      <c r="EO25" s="14"/>
      <c r="EP25" s="14"/>
    </row>
    <row r="26" spans="2:146" x14ac:dyDescent="0.25"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4"/>
      <c r="EN26" s="14"/>
      <c r="EO26" s="14"/>
      <c r="EP26" s="14"/>
    </row>
    <row r="27" spans="2:146" x14ac:dyDescent="0.25"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4"/>
      <c r="EN27" s="14"/>
      <c r="EO27" s="14"/>
      <c r="EP27" s="14"/>
    </row>
    <row r="28" spans="2:146" x14ac:dyDescent="0.25">
      <c r="B28" s="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4"/>
      <c r="EN28" s="14"/>
      <c r="EO28" s="14"/>
      <c r="EP28" s="14"/>
    </row>
    <row r="29" spans="2:146" x14ac:dyDescent="0.25"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4"/>
      <c r="EN29" s="14"/>
      <c r="EO29" s="14"/>
      <c r="EP29" s="14"/>
    </row>
    <row r="30" spans="2:146" x14ac:dyDescent="0.25">
      <c r="B30" s="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4"/>
      <c r="EN30" s="14"/>
      <c r="EO30" s="14"/>
      <c r="EP30" s="14"/>
    </row>
    <row r="31" spans="2:146" x14ac:dyDescent="0.25"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4"/>
      <c r="EN31" s="14"/>
      <c r="EO31" s="14"/>
      <c r="EP31" s="14"/>
    </row>
    <row r="32" spans="2:146" x14ac:dyDescent="0.25"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4"/>
      <c r="EN32" s="14"/>
      <c r="EO32" s="14"/>
      <c r="EP32" s="14"/>
    </row>
    <row r="33" spans="2:146" x14ac:dyDescent="0.25"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4"/>
      <c r="EN33" s="14"/>
      <c r="EO33" s="14"/>
      <c r="EP33" s="14"/>
    </row>
    <row r="34" spans="2:146" x14ac:dyDescent="0.25"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4"/>
      <c r="EN34" s="14"/>
      <c r="EO34" s="14"/>
      <c r="EP34" s="14"/>
    </row>
    <row r="35" spans="2:146" x14ac:dyDescent="0.25">
      <c r="B35" s="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4"/>
      <c r="EN35" s="14"/>
      <c r="EO35" s="14"/>
      <c r="EP35" s="14"/>
    </row>
    <row r="36" spans="2:146" x14ac:dyDescent="0.25"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4"/>
      <c r="EN36" s="14"/>
      <c r="EO36" s="14"/>
      <c r="EP36" s="14"/>
    </row>
    <row r="37" spans="2:146" x14ac:dyDescent="0.25"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4"/>
      <c r="EN37" s="14"/>
      <c r="EO37" s="14"/>
      <c r="EP37" s="14"/>
    </row>
    <row r="38" spans="2:146" x14ac:dyDescent="0.25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4"/>
      <c r="EN38" s="14"/>
      <c r="EO38" s="14"/>
      <c r="EP38" s="14"/>
    </row>
    <row r="39" spans="2:146" x14ac:dyDescent="0.2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4"/>
      <c r="EN39" s="14"/>
      <c r="EO39" s="14"/>
      <c r="EP39" s="14"/>
    </row>
    <row r="40" spans="2:146" x14ac:dyDescent="0.25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4"/>
      <c r="EN40" s="14"/>
      <c r="EO40" s="14"/>
      <c r="EP40" s="14"/>
    </row>
    <row r="41" spans="2:146" x14ac:dyDescent="0.25"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x14ac:dyDescent="0.25"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4"/>
      <c r="EN42" s="14"/>
      <c r="EO42" s="14"/>
      <c r="EP42" s="14"/>
    </row>
    <row r="43" spans="2:146" x14ac:dyDescent="0.2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4"/>
      <c r="EN43" s="14"/>
      <c r="EO43" s="14"/>
      <c r="EP43" s="14"/>
    </row>
    <row r="44" spans="2:146" x14ac:dyDescent="0.25"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4"/>
      <c r="EN44" s="14"/>
      <c r="EO44" s="14"/>
      <c r="EP44" s="14"/>
    </row>
    <row r="45" spans="2:146" x14ac:dyDescent="0.25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2:146" x14ac:dyDescent="0.25"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2:146" x14ac:dyDescent="0.25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2:146" x14ac:dyDescent="0.2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2:146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2:146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2:14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2:14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2:146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2:146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2:146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2:146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2:146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2:146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2:14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2:146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3:146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3:14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3:146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3:146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3:146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3:146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3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3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3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3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3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3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3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3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3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3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4"/>
      <c r="EN218" s="14"/>
      <c r="EO218" s="14"/>
      <c r="EP218" s="14"/>
    </row>
    <row r="219" spans="3:146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4"/>
      <c r="EN219" s="14"/>
      <c r="EO219" s="14"/>
      <c r="EP219" s="14"/>
    </row>
    <row r="220" spans="3:146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4"/>
      <c r="EN220" s="14"/>
      <c r="EO220" s="14"/>
      <c r="EP220" s="14"/>
    </row>
    <row r="221" spans="3:146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4"/>
      <c r="EN221" s="14"/>
      <c r="EO221" s="14"/>
      <c r="EP221" s="14"/>
    </row>
    <row r="222" spans="3:146" x14ac:dyDescent="0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</row>
    <row r="223" spans="3:146" x14ac:dyDescent="0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</row>
  </sheetData>
  <mergeCells count="52"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  <mergeCell ref="AS7:AX7"/>
    <mergeCell ref="AZ7:BE7"/>
    <mergeCell ref="BG7:BL7"/>
    <mergeCell ref="B12:B13"/>
    <mergeCell ref="C12:E12"/>
    <mergeCell ref="F12:H12"/>
    <mergeCell ref="J12:L12"/>
    <mergeCell ref="M12:O12"/>
    <mergeCell ref="Q12:S12"/>
    <mergeCell ref="T12:V12"/>
    <mergeCell ref="C7:H7"/>
    <mergeCell ref="J7:O7"/>
    <mergeCell ref="Q7:V7"/>
    <mergeCell ref="X7:AC7"/>
    <mergeCell ref="AE7:AJ7"/>
    <mergeCell ref="AL7:AQ7"/>
    <mergeCell ref="AW13:AX13"/>
    <mergeCell ref="AZ13:BA13"/>
    <mergeCell ref="BB13:BC13"/>
    <mergeCell ref="X12:Z12"/>
    <mergeCell ref="AA12:AC12"/>
    <mergeCell ref="AE12:AG12"/>
    <mergeCell ref="AH12:AJ12"/>
    <mergeCell ref="AL12:AQ12"/>
    <mergeCell ref="AS12:AX12"/>
    <mergeCell ref="AL13:AM13"/>
    <mergeCell ref="AN13:AO13"/>
    <mergeCell ref="AP13:AQ13"/>
    <mergeCell ref="AS13:AT13"/>
    <mergeCell ref="AU13:AV13"/>
    <mergeCell ref="BD13:BE13"/>
    <mergeCell ref="BG13:BH13"/>
    <mergeCell ref="BI13:BJ13"/>
    <mergeCell ref="BK13:BL13"/>
    <mergeCell ref="AZ12:BE12"/>
    <mergeCell ref="BG12:BL12"/>
  </mergeCells>
  <conditionalFormatting sqref="L3:N3">
    <cfRule type="cellIs" dxfId="3490" priority="398" operator="equal">
      <formula>"Y"</formula>
    </cfRule>
  </conditionalFormatting>
  <conditionalFormatting sqref="C13:H13">
    <cfRule type="notContainsBlanks" dxfId="3489" priority="397">
      <formula>LEN(TRIM(C13))&gt;0</formula>
    </cfRule>
  </conditionalFormatting>
  <conditionalFormatting sqref="J13:O13">
    <cfRule type="notContainsBlanks" dxfId="3488" priority="395">
      <formula>LEN(TRIM(J13))&gt;0</formula>
    </cfRule>
  </conditionalFormatting>
  <conditionalFormatting sqref="C12:E12">
    <cfRule type="expression" dxfId="3487" priority="381">
      <formula>C14=2</formula>
    </cfRule>
    <cfRule type="expression" dxfId="3486" priority="382">
      <formula>C14=1</formula>
    </cfRule>
    <cfRule type="expression" dxfId="3485" priority="383">
      <formula>C14=3</formula>
    </cfRule>
  </conditionalFormatting>
  <conditionalFormatting sqref="Q13:V13">
    <cfRule type="notContainsBlanks" dxfId="3484" priority="377">
      <formula>LEN(TRIM(Q13))&gt;0</formula>
    </cfRule>
  </conditionalFormatting>
  <conditionalFormatting sqref="F12:H12">
    <cfRule type="expression" dxfId="3483" priority="367">
      <formula>F14=2</formula>
    </cfRule>
    <cfRule type="expression" dxfId="3482" priority="368">
      <formula>F14=1</formula>
    </cfRule>
    <cfRule type="expression" dxfId="3481" priority="369">
      <formula>F14=3</formula>
    </cfRule>
  </conditionalFormatting>
  <conditionalFormatting sqref="J12:L12">
    <cfRule type="expression" dxfId="3480" priority="364">
      <formula>J14=2</formula>
    </cfRule>
    <cfRule type="expression" dxfId="3479" priority="365">
      <formula>J14=1</formula>
    </cfRule>
    <cfRule type="expression" dxfId="3478" priority="366">
      <formula>J14=3</formula>
    </cfRule>
  </conditionalFormatting>
  <conditionalFormatting sqref="M12:O12">
    <cfRule type="expression" dxfId="3477" priority="361">
      <formula>M14=2</formula>
    </cfRule>
    <cfRule type="expression" dxfId="3476" priority="362">
      <formula>M14=1</formula>
    </cfRule>
    <cfRule type="expression" dxfId="3475" priority="363">
      <formula>M14=3</formula>
    </cfRule>
  </conditionalFormatting>
  <conditionalFormatting sqref="Q12:S12">
    <cfRule type="expression" dxfId="3474" priority="358">
      <formula>Q14=2</formula>
    </cfRule>
    <cfRule type="expression" dxfId="3473" priority="359">
      <formula>Q14=1</formula>
    </cfRule>
    <cfRule type="expression" dxfId="3472" priority="360">
      <formula>Q14=3</formula>
    </cfRule>
  </conditionalFormatting>
  <conditionalFormatting sqref="T12:V12">
    <cfRule type="expression" dxfId="3471" priority="355">
      <formula>T14=2</formula>
    </cfRule>
    <cfRule type="expression" dxfId="3470" priority="356">
      <formula>T14=1</formula>
    </cfRule>
    <cfRule type="expression" dxfId="3469" priority="357">
      <formula>T14=3</formula>
    </cfRule>
  </conditionalFormatting>
  <conditionalFormatting sqref="X13:AC13">
    <cfRule type="notContainsBlanks" dxfId="3468" priority="291">
      <formula>LEN(TRIM(X13))&gt;0</formula>
    </cfRule>
  </conditionalFormatting>
  <conditionalFormatting sqref="X12:Z12">
    <cfRule type="expression" dxfId="3467" priority="281">
      <formula>X14=2</formula>
    </cfRule>
    <cfRule type="expression" dxfId="3466" priority="282">
      <formula>X14=1</formula>
    </cfRule>
    <cfRule type="expression" dxfId="3465" priority="283">
      <formula>X14=3</formula>
    </cfRule>
  </conditionalFormatting>
  <conditionalFormatting sqref="AA12:AC12">
    <cfRule type="expression" dxfId="3464" priority="278">
      <formula>AA14=2</formula>
    </cfRule>
    <cfRule type="expression" dxfId="3463" priority="279">
      <formula>AA14=1</formula>
    </cfRule>
    <cfRule type="expression" dxfId="3462" priority="280">
      <formula>AA14=3</formula>
    </cfRule>
  </conditionalFormatting>
  <conditionalFormatting sqref="G10">
    <cfRule type="expression" priority="244" stopIfTrue="1">
      <formula>F11=0</formula>
    </cfRule>
    <cfRule type="expression" priority="245" stopIfTrue="1">
      <formula>F11=1</formula>
    </cfRule>
    <cfRule type="expression" priority="246" stopIfTrue="1">
      <formula>F11=2</formula>
    </cfRule>
    <cfRule type="expression" priority="247" stopIfTrue="1">
      <formula>F11=3</formula>
    </cfRule>
    <cfRule type="expression" dxfId="3461" priority="248">
      <formula>F11&lt;=6</formula>
    </cfRule>
  </conditionalFormatting>
  <conditionalFormatting sqref="M9">
    <cfRule type="expression" priority="240" stopIfTrue="1">
      <formula>M10=0</formula>
    </cfRule>
    <cfRule type="expression" dxfId="3460" priority="242">
      <formula>M10&lt;=1</formula>
    </cfRule>
  </conditionalFormatting>
  <conditionalFormatting sqref="N9">
    <cfRule type="expression" priority="232" stopIfTrue="1">
      <formula>M10&lt;=1</formula>
    </cfRule>
    <cfRule type="expression" dxfId="3459" priority="241">
      <formula>M10&lt;=2</formula>
    </cfRule>
  </conditionalFormatting>
  <conditionalFormatting sqref="O9">
    <cfRule type="expression" priority="238" stopIfTrue="1">
      <formula>M10&lt;=6</formula>
    </cfRule>
    <cfRule type="expression" dxfId="3458" priority="239">
      <formula>M10&gt;=7</formula>
    </cfRule>
  </conditionalFormatting>
  <conditionalFormatting sqref="N10">
    <cfRule type="expression" priority="233" stopIfTrue="1">
      <formula>M11=0</formula>
    </cfRule>
    <cfRule type="expression" priority="234" stopIfTrue="1">
      <formula>M11=1</formula>
    </cfRule>
    <cfRule type="expression" priority="235" stopIfTrue="1">
      <formula>M11=2</formula>
    </cfRule>
    <cfRule type="expression" priority="236" stopIfTrue="1">
      <formula>M11=3</formula>
    </cfRule>
    <cfRule type="expression" dxfId="3457" priority="237">
      <formula>M11&lt;=6</formula>
    </cfRule>
  </conditionalFormatting>
  <conditionalFormatting sqref="V9">
    <cfRule type="expression" priority="227" stopIfTrue="1">
      <formula>T10&lt;=7</formula>
    </cfRule>
    <cfRule type="expression" dxfId="3456" priority="228">
      <formula>T10&gt;=8</formula>
    </cfRule>
  </conditionalFormatting>
  <conditionalFormatting sqref="U10">
    <cfRule type="expression" priority="222" stopIfTrue="1">
      <formula>T11=0</formula>
    </cfRule>
    <cfRule type="expression" priority="223" stopIfTrue="1">
      <formula>T11=1</formula>
    </cfRule>
    <cfRule type="expression" priority="224" stopIfTrue="1">
      <formula>T11=2</formula>
    </cfRule>
    <cfRule type="expression" priority="225" stopIfTrue="1">
      <formula>T11=3</formula>
    </cfRule>
    <cfRule type="expression" dxfId="3455" priority="226">
      <formula>T11&lt;=6</formula>
    </cfRule>
  </conditionalFormatting>
  <conditionalFormatting sqref="AB10">
    <cfRule type="expression" priority="216" stopIfTrue="1">
      <formula>AA11=0</formula>
    </cfRule>
    <cfRule type="expression" priority="217" stopIfTrue="1">
      <formula>AA11=1</formula>
    </cfRule>
    <cfRule type="expression" priority="218" stopIfTrue="1">
      <formula>AA11=2</formula>
    </cfRule>
    <cfRule type="expression" priority="219" stopIfTrue="1">
      <formula>AA11=3</formula>
    </cfRule>
    <cfRule type="expression" dxfId="3454" priority="220">
      <formula>AA11&lt;=6</formula>
    </cfRule>
  </conditionalFormatting>
  <conditionalFormatting sqref="AE13:AJ13">
    <cfRule type="notContainsBlanks" dxfId="3453" priority="209">
      <formula>LEN(TRIM(AE13))&gt;0</formula>
    </cfRule>
  </conditionalFormatting>
  <conditionalFormatting sqref="AE12:AG12">
    <cfRule type="expression" dxfId="3452" priority="199">
      <formula>AE14=2</formula>
    </cfRule>
    <cfRule type="expression" dxfId="3451" priority="200">
      <formula>AE14=1</formula>
    </cfRule>
    <cfRule type="expression" dxfId="3450" priority="201">
      <formula>AE14=3</formula>
    </cfRule>
  </conditionalFormatting>
  <conditionalFormatting sqref="AH12:AJ12">
    <cfRule type="expression" dxfId="3449" priority="196">
      <formula>AH14=2</formula>
    </cfRule>
    <cfRule type="expression" dxfId="3448" priority="197">
      <formula>AH14=1</formula>
    </cfRule>
    <cfRule type="expression" dxfId="3447" priority="198">
      <formula>AH14=3</formula>
    </cfRule>
  </conditionalFormatting>
  <conditionalFormatting sqref="AI10">
    <cfRule type="expression" priority="167" stopIfTrue="1">
      <formula>AH11=0</formula>
    </cfRule>
    <cfRule type="expression" priority="168" stopIfTrue="1">
      <formula>AH11=1</formula>
    </cfRule>
    <cfRule type="expression" priority="169" stopIfTrue="1">
      <formula>AH11=2</formula>
    </cfRule>
    <cfRule type="expression" priority="170" stopIfTrue="1">
      <formula>AH11=3</formula>
    </cfRule>
    <cfRule type="expression" dxfId="3446" priority="171">
      <formula>AH11&lt;=6</formula>
    </cfRule>
  </conditionalFormatting>
  <conditionalFormatting sqref="AL13 AN13 AP13">
    <cfRule type="notContainsBlanks" dxfId="3445" priority="160">
      <formula>LEN(TRIM(AL13))&gt;0</formula>
    </cfRule>
  </conditionalFormatting>
  <conditionalFormatting sqref="AL12">
    <cfRule type="expression" dxfId="3444" priority="151">
      <formula>AL14=2</formula>
    </cfRule>
    <cfRule type="expression" dxfId="3443" priority="152">
      <formula>AL14=1</formula>
    </cfRule>
    <cfRule type="expression" dxfId="3442" priority="153">
      <formula>AL14=3</formula>
    </cfRule>
  </conditionalFormatting>
  <conditionalFormatting sqref="AP10">
    <cfRule type="expression" priority="123" stopIfTrue="1">
      <formula>AO11=0</formula>
    </cfRule>
    <cfRule type="expression" priority="124" stopIfTrue="1">
      <formula>AO11=1</formula>
    </cfRule>
    <cfRule type="expression" priority="125" stopIfTrue="1">
      <formula>AO11=2</formula>
    </cfRule>
    <cfRule type="expression" priority="126" stopIfTrue="1">
      <formula>AO11=3</formula>
    </cfRule>
    <cfRule type="expression" dxfId="3441" priority="127">
      <formula>AO11&lt;=6</formula>
    </cfRule>
  </conditionalFormatting>
  <conditionalFormatting sqref="AS12">
    <cfRule type="expression" dxfId="3440" priority="112">
      <formula>AS14=2</formula>
    </cfRule>
    <cfRule type="expression" dxfId="3439" priority="113">
      <formula>AS14=1</formula>
    </cfRule>
    <cfRule type="expression" dxfId="3438" priority="114">
      <formula>AS14=3</formula>
    </cfRule>
  </conditionalFormatting>
  <conditionalFormatting sqref="AS13 AU13 AW13">
    <cfRule type="notContainsBlanks" dxfId="3437" priority="121">
      <formula>LEN(TRIM(AS13))&gt;0</formula>
    </cfRule>
  </conditionalFormatting>
  <conditionalFormatting sqref="AW10">
    <cfRule type="expression" priority="84" stopIfTrue="1">
      <formula>AV11=0</formula>
    </cfRule>
    <cfRule type="expression" priority="85" stopIfTrue="1">
      <formula>AV11=1</formula>
    </cfRule>
    <cfRule type="expression" priority="86" stopIfTrue="1">
      <formula>AV11=2</formula>
    </cfRule>
    <cfRule type="expression" priority="87" stopIfTrue="1">
      <formula>AV11=3</formula>
    </cfRule>
    <cfRule type="expression" dxfId="3436" priority="88">
      <formula>AV11&lt;=6</formula>
    </cfRule>
  </conditionalFormatting>
  <conditionalFormatting sqref="AZ13 BB13 BD13">
    <cfRule type="notContainsBlanks" dxfId="3435" priority="82">
      <formula>LEN(TRIM(AZ13))&gt;0</formula>
    </cfRule>
  </conditionalFormatting>
  <conditionalFormatting sqref="AZ12">
    <cfRule type="expression" dxfId="3434" priority="73">
      <formula>AZ14=2</formula>
    </cfRule>
    <cfRule type="expression" dxfId="3433" priority="74">
      <formula>AZ14=1</formula>
    </cfRule>
    <cfRule type="expression" dxfId="3432" priority="75">
      <formula>AZ14=3</formula>
    </cfRule>
  </conditionalFormatting>
  <conditionalFormatting sqref="BD10">
    <cfRule type="expression" priority="45" stopIfTrue="1">
      <formula>BC11=0</formula>
    </cfRule>
    <cfRule type="expression" priority="46" stopIfTrue="1">
      <formula>BC11=1</formula>
    </cfRule>
    <cfRule type="expression" priority="47" stopIfTrue="1">
      <formula>BC11=2</formula>
    </cfRule>
    <cfRule type="expression" priority="48" stopIfTrue="1">
      <formula>BC11=3</formula>
    </cfRule>
    <cfRule type="expression" dxfId="3431" priority="49">
      <formula>BC11&lt;=6</formula>
    </cfRule>
  </conditionalFormatting>
  <conditionalFormatting sqref="BG13 BI13 BK13">
    <cfRule type="notContainsBlanks" dxfId="3430" priority="43">
      <formula>LEN(TRIM(BG13))&gt;0</formula>
    </cfRule>
  </conditionalFormatting>
  <conditionalFormatting sqref="BG12">
    <cfRule type="expression" dxfId="3429" priority="34">
      <formula>BG14=2</formula>
    </cfRule>
    <cfRule type="expression" dxfId="3428" priority="35">
      <formula>BG14=1</formula>
    </cfRule>
    <cfRule type="expression" dxfId="3427" priority="36">
      <formula>BG14=3</formula>
    </cfRule>
  </conditionalFormatting>
  <conditionalFormatting sqref="BK10">
    <cfRule type="expression" priority="6" stopIfTrue="1">
      <formula>BJ11=0</formula>
    </cfRule>
    <cfRule type="expression" priority="7" stopIfTrue="1">
      <formula>BJ11=1</formula>
    </cfRule>
    <cfRule type="expression" priority="8" stopIfTrue="1">
      <formula>BJ11=2</formula>
    </cfRule>
    <cfRule type="expression" priority="9" stopIfTrue="1">
      <formula>BJ11=3</formula>
    </cfRule>
    <cfRule type="expression" dxfId="3426" priority="10">
      <formula>BJ11&lt;=6</formula>
    </cfRule>
  </conditionalFormatting>
  <conditionalFormatting sqref="T9">
    <cfRule type="expression" priority="2" stopIfTrue="1">
      <formula>T10=0</formula>
    </cfRule>
    <cfRule type="expression" dxfId="3425" priority="4">
      <formula>T10&lt;=1</formula>
    </cfRule>
  </conditionalFormatting>
  <conditionalFormatting sqref="U9">
    <cfRule type="expression" priority="1" stopIfTrue="1">
      <formula>T10&lt;=1</formula>
    </cfRule>
    <cfRule type="expression" dxfId="3424" priority="3">
      <formula>T10&lt;=2</formula>
    </cfRule>
  </conditionalFormatting>
  <pageMargins left="0.7" right="0.7" top="0.75" bottom="0.75" header="0.3" footer="0.3"/>
  <pageSetup paperSize="9" scale="1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F2BC-F11F-4110-AA6F-D583A48971FB}">
  <sheetPr>
    <tabColor theme="7" tint="0.39997558519241921"/>
    <pageSetUpPr fitToPage="1"/>
  </sheetPr>
  <dimension ref="A2:EP242"/>
  <sheetViews>
    <sheetView zoomScale="60" zoomScaleNormal="60" workbookViewId="0">
      <pane xSplit="2" ySplit="10" topLeftCell="I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8" t="s">
        <v>2</v>
      </c>
      <c r="K2" s="8" t="s">
        <v>3</v>
      </c>
      <c r="L2" s="8" t="s">
        <v>5</v>
      </c>
      <c r="M2" s="8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6">
        <f>Summary!P3</f>
        <v>0</v>
      </c>
      <c r="K3" s="6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M3" s="26"/>
      <c r="AN3" s="24"/>
      <c r="AO3" s="24"/>
      <c r="AP3" s="26"/>
      <c r="AQ3" s="25"/>
    </row>
    <row r="4" spans="1:133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customHeight="1" x14ac:dyDescent="0.25">
      <c r="B5" s="11" t="s">
        <v>13</v>
      </c>
      <c r="D5" s="46"/>
      <c r="E5" s="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COUNTA(C13,F13,C16,C19,C22,C25,C28,C31,F31)</f>
        <v>0</v>
      </c>
      <c r="G10" s="32"/>
      <c r="H10" s="32"/>
      <c r="I10" s="31"/>
      <c r="J10" s="32"/>
      <c r="K10" s="32"/>
      <c r="L10" s="32"/>
      <c r="M10" s="32">
        <f>COUNTA(J13,M13,J16,J19,J22,J25,J28,J31,M31)</f>
        <v>0</v>
      </c>
      <c r="N10" s="32"/>
      <c r="O10" s="32"/>
      <c r="P10" s="31"/>
      <c r="Q10" s="32"/>
      <c r="R10" s="32"/>
      <c r="S10" s="32"/>
      <c r="T10" s="32">
        <f>COUNTA(Q13,T13,Q16,Q19,Q22,Q25,Q28,Q31,T31,T25)</f>
        <v>0</v>
      </c>
      <c r="U10" s="32"/>
      <c r="V10" s="32"/>
      <c r="X10" s="32"/>
      <c r="Y10" s="32"/>
      <c r="Z10" s="32"/>
      <c r="AA10" s="32">
        <f>COUNTA(X13,AA13,X16,X19,X22,X25,X28,X31,AA31,AA25)</f>
        <v>0</v>
      </c>
      <c r="AB10" s="32"/>
      <c r="AC10" s="32"/>
      <c r="AE10" s="32"/>
      <c r="AF10" s="32"/>
      <c r="AG10" s="32"/>
      <c r="AH10" s="32">
        <f>COUNTA(AE13,AH13,AE16,AE19,AE22,AE25,AE28,AE31,AH31,AH25)</f>
        <v>0</v>
      </c>
      <c r="AI10" s="32"/>
      <c r="AJ10" s="32"/>
      <c r="AL10" s="32"/>
      <c r="AM10" s="32"/>
      <c r="AN10" s="32"/>
      <c r="AO10" s="32">
        <f>COUNTA(AL13,AO13,AL16,AL19,AL22,AL25,AL28,AL31,AO31)</f>
        <v>0</v>
      </c>
      <c r="AP10" s="32"/>
      <c r="AQ10" s="32"/>
      <c r="AS10" s="32"/>
      <c r="AT10" s="32"/>
      <c r="AU10" s="32"/>
      <c r="AV10" s="32">
        <f>COUNTA(AS13,AV13,AS16,AS19,AS22,AS25,AS28,AS31,AV31)</f>
        <v>0</v>
      </c>
      <c r="AW10" s="32"/>
      <c r="AX10" s="32"/>
      <c r="AZ10" s="32"/>
      <c r="BA10" s="32"/>
      <c r="BB10" s="32"/>
      <c r="BC10" s="32">
        <f>COUNTA(AZ13,BC13,AZ16,AZ19,AZ22,AZ25,AZ28,AZ31,BC31)</f>
        <v>0</v>
      </c>
      <c r="BD10" s="32"/>
      <c r="BE10" s="32"/>
      <c r="BG10" s="32"/>
      <c r="BH10" s="32"/>
      <c r="BI10" s="32"/>
      <c r="BJ10" s="32">
        <f>COUNTA(BG13,BJ13,BG16,BG19,BG22,BG25,BG28,BG31,BJ31)</f>
        <v>0</v>
      </c>
      <c r="BK10" s="32"/>
      <c r="BL10" s="32"/>
    </row>
    <row r="11" spans="1:133" ht="15.75" x14ac:dyDescent="0.25">
      <c r="B11" s="2"/>
      <c r="I11" s="1"/>
      <c r="P11" s="1"/>
    </row>
    <row r="12" spans="1:133" ht="90" customHeight="1" x14ac:dyDescent="0.25">
      <c r="B12" s="125" t="s">
        <v>8</v>
      </c>
      <c r="C12" s="116" t="s">
        <v>11</v>
      </c>
      <c r="D12" s="117"/>
      <c r="E12" s="118"/>
      <c r="F12" s="116" t="s">
        <v>12</v>
      </c>
      <c r="G12" s="117"/>
      <c r="H12" s="118"/>
      <c r="I12" s="1"/>
      <c r="J12" s="107" t="s">
        <v>15</v>
      </c>
      <c r="K12" s="108"/>
      <c r="L12" s="109"/>
      <c r="M12" s="107" t="s">
        <v>16</v>
      </c>
      <c r="N12" s="108"/>
      <c r="O12" s="109"/>
      <c r="P12" s="1"/>
      <c r="Q12" s="116" t="s">
        <v>39</v>
      </c>
      <c r="R12" s="117"/>
      <c r="S12" s="118"/>
      <c r="T12" s="116" t="s">
        <v>40</v>
      </c>
      <c r="U12" s="117"/>
      <c r="V12" s="118"/>
      <c r="X12" s="107" t="s">
        <v>53</v>
      </c>
      <c r="Y12" s="108"/>
      <c r="Z12" s="109"/>
      <c r="AA12" s="113" t="s">
        <v>54</v>
      </c>
      <c r="AB12" s="114"/>
      <c r="AC12" s="115"/>
      <c r="AE12" s="116" t="s">
        <v>70</v>
      </c>
      <c r="AF12" s="117"/>
      <c r="AG12" s="118"/>
      <c r="AH12" s="110" t="s">
        <v>71</v>
      </c>
      <c r="AI12" s="111"/>
      <c r="AJ12" s="112"/>
      <c r="AL12" s="107" t="s">
        <v>80</v>
      </c>
      <c r="AM12" s="108"/>
      <c r="AN12" s="108"/>
      <c r="AO12" s="108"/>
      <c r="AP12" s="108"/>
      <c r="AQ12" s="109"/>
      <c r="AS12" s="116" t="s">
        <v>81</v>
      </c>
      <c r="AT12" s="117"/>
      <c r="AU12" s="117"/>
      <c r="AV12" s="117"/>
      <c r="AW12" s="117"/>
      <c r="AX12" s="118"/>
      <c r="AZ12" s="107" t="s">
        <v>82</v>
      </c>
      <c r="BA12" s="108"/>
      <c r="BB12" s="108"/>
      <c r="BC12" s="108"/>
      <c r="BD12" s="108"/>
      <c r="BE12" s="109"/>
      <c r="BG12" s="110" t="s">
        <v>83</v>
      </c>
      <c r="BH12" s="111"/>
      <c r="BI12" s="111"/>
      <c r="BJ12" s="111"/>
      <c r="BK12" s="111"/>
      <c r="BL12" s="112"/>
    </row>
    <row r="13" spans="1:133" x14ac:dyDescent="0.25">
      <c r="B13" s="125"/>
      <c r="C13" s="51"/>
      <c r="D13" s="19"/>
      <c r="E13" s="19"/>
      <c r="F13" s="19"/>
      <c r="G13" s="19"/>
      <c r="H13" s="19"/>
      <c r="I13" s="15"/>
      <c r="J13" s="18"/>
      <c r="K13" s="18"/>
      <c r="L13" s="18"/>
      <c r="M13" s="18"/>
      <c r="N13" s="18"/>
      <c r="O13" s="18"/>
      <c r="P13" s="15"/>
      <c r="Q13" s="18"/>
      <c r="R13" s="18"/>
      <c r="S13" s="18"/>
      <c r="T13" s="18"/>
      <c r="U13" s="18"/>
      <c r="V13" s="18"/>
      <c r="W13" s="16"/>
      <c r="X13" s="18"/>
      <c r="Y13" s="18"/>
      <c r="Z13" s="18"/>
      <c r="AA13" s="18"/>
      <c r="AB13" s="18"/>
      <c r="AC13" s="18"/>
      <c r="AD13" s="16"/>
      <c r="AE13" s="18"/>
      <c r="AF13" s="18"/>
      <c r="AG13" s="18"/>
      <c r="AH13" s="18"/>
      <c r="AI13" s="18"/>
      <c r="AJ13" s="18"/>
      <c r="AK13" s="16"/>
      <c r="AL13" s="105"/>
      <c r="AM13" s="106"/>
      <c r="AN13" s="105"/>
      <c r="AO13" s="106"/>
      <c r="AP13" s="105"/>
      <c r="AQ13" s="106"/>
      <c r="AR13" s="16"/>
      <c r="AS13" s="105"/>
      <c r="AT13" s="106"/>
      <c r="AU13" s="105"/>
      <c r="AV13" s="106"/>
      <c r="AW13" s="105"/>
      <c r="AX13" s="106"/>
      <c r="AY13" s="16"/>
      <c r="AZ13" s="105"/>
      <c r="BA13" s="106"/>
      <c r="BB13" s="105"/>
      <c r="BC13" s="106"/>
      <c r="BD13" s="105"/>
      <c r="BE13" s="106"/>
      <c r="BF13" s="16"/>
      <c r="BG13" s="105"/>
      <c r="BH13" s="106"/>
      <c r="BI13" s="105"/>
      <c r="BJ13" s="106"/>
      <c r="BK13" s="105"/>
      <c r="BL13" s="10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s="27" customFormat="1" x14ac:dyDescent="0.2">
      <c r="C14" s="28">
        <f>COUNTA(C13:E13)</f>
        <v>0</v>
      </c>
      <c r="D14" s="28">
        <v>3</v>
      </c>
      <c r="E14" s="28"/>
      <c r="F14" s="28">
        <f>COUNTA(F13:H13)</f>
        <v>0</v>
      </c>
      <c r="G14" s="28">
        <v>3</v>
      </c>
      <c r="H14" s="28"/>
      <c r="I14" s="29"/>
      <c r="J14" s="29">
        <f>COUNTA(J13:L13)</f>
        <v>0</v>
      </c>
      <c r="K14" s="29">
        <v>3</v>
      </c>
      <c r="L14" s="29"/>
      <c r="M14" s="29">
        <f>COUNTA(M13:O13)</f>
        <v>0</v>
      </c>
      <c r="N14" s="29">
        <v>3</v>
      </c>
      <c r="O14" s="29"/>
      <c r="P14" s="29"/>
      <c r="Q14" s="29">
        <f>COUNTA(Q13:S13)</f>
        <v>0</v>
      </c>
      <c r="R14" s="29">
        <v>3</v>
      </c>
      <c r="S14" s="29"/>
      <c r="T14" s="29">
        <f>COUNTA(T13:V13)</f>
        <v>0</v>
      </c>
      <c r="U14" s="29">
        <v>3</v>
      </c>
      <c r="V14" s="29"/>
      <c r="W14" s="29"/>
      <c r="X14" s="29">
        <f>COUNTA(X13:Z13)</f>
        <v>0</v>
      </c>
      <c r="Y14" s="29">
        <v>3</v>
      </c>
      <c r="Z14" s="29"/>
      <c r="AA14" s="29">
        <f>COUNTA(AA13:AC13)</f>
        <v>0</v>
      </c>
      <c r="AB14" s="29">
        <v>3</v>
      </c>
      <c r="AC14" s="29"/>
      <c r="AD14" s="29"/>
      <c r="AE14" s="29">
        <f>COUNTA(AE13:AG13)</f>
        <v>0</v>
      </c>
      <c r="AF14" s="29">
        <v>3</v>
      </c>
      <c r="AG14" s="29"/>
      <c r="AH14" s="29">
        <f>COUNTA(AH13:AJ13)</f>
        <v>0</v>
      </c>
      <c r="AI14" s="29">
        <v>3</v>
      </c>
      <c r="AJ14" s="29"/>
      <c r="AK14" s="29"/>
      <c r="AL14" s="28">
        <f>COUNTA(AL13:AN13)</f>
        <v>0</v>
      </c>
      <c r="AM14" s="28">
        <v>3</v>
      </c>
      <c r="AN14" s="28"/>
      <c r="AO14" s="28"/>
      <c r="AP14" s="28"/>
      <c r="AQ14" s="28"/>
      <c r="AR14" s="29"/>
      <c r="AS14" s="28">
        <f>COUNTA(AS13:AU13)</f>
        <v>0</v>
      </c>
      <c r="AT14" s="28">
        <v>3</v>
      </c>
      <c r="AU14" s="28"/>
      <c r="AV14" s="28"/>
      <c r="AW14" s="28"/>
      <c r="AX14" s="28"/>
      <c r="AY14" s="29"/>
      <c r="AZ14" s="28">
        <f>COUNTA(AZ13:BB13)</f>
        <v>0</v>
      </c>
      <c r="BA14" s="28">
        <v>3</v>
      </c>
      <c r="BB14" s="28"/>
      <c r="BC14" s="28"/>
      <c r="BD14" s="28"/>
      <c r="BE14" s="28"/>
      <c r="BF14" s="29"/>
      <c r="BG14" s="28">
        <f>COUNTA(BG13:BI13)</f>
        <v>0</v>
      </c>
      <c r="BH14" s="28">
        <v>3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</row>
    <row r="15" spans="1:133" ht="90" customHeight="1" x14ac:dyDescent="0.25">
      <c r="B15" s="125" t="s">
        <v>20</v>
      </c>
      <c r="C15" s="110" t="s">
        <v>17</v>
      </c>
      <c r="D15" s="111"/>
      <c r="E15" s="111"/>
      <c r="F15" s="111"/>
      <c r="G15" s="111"/>
      <c r="H15" s="112"/>
      <c r="I15" s="15"/>
      <c r="J15" s="107" t="s">
        <v>18</v>
      </c>
      <c r="K15" s="108"/>
      <c r="L15" s="108"/>
      <c r="M15" s="108"/>
      <c r="N15" s="108"/>
      <c r="O15" s="109"/>
      <c r="P15" s="15"/>
      <c r="Q15" s="110" t="s">
        <v>41</v>
      </c>
      <c r="R15" s="111"/>
      <c r="S15" s="111"/>
      <c r="T15" s="111"/>
      <c r="U15" s="111"/>
      <c r="V15" s="112"/>
      <c r="W15" s="16"/>
      <c r="X15" s="113" t="s">
        <v>55</v>
      </c>
      <c r="Y15" s="114"/>
      <c r="Z15" s="114"/>
      <c r="AA15" s="114"/>
      <c r="AB15" s="114"/>
      <c r="AC15" s="115"/>
      <c r="AD15" s="16"/>
      <c r="AE15" s="110" t="s">
        <v>72</v>
      </c>
      <c r="AF15" s="111"/>
      <c r="AG15" s="111"/>
      <c r="AH15" s="111"/>
      <c r="AI15" s="111"/>
      <c r="AJ15" s="112"/>
      <c r="AK15" s="16"/>
      <c r="AL15" s="107" t="s">
        <v>84</v>
      </c>
      <c r="AM15" s="108"/>
      <c r="AN15" s="108"/>
      <c r="AO15" s="108"/>
      <c r="AP15" s="108"/>
      <c r="AQ15" s="109"/>
      <c r="AR15" s="16"/>
      <c r="AS15" s="116" t="s">
        <v>85</v>
      </c>
      <c r="AT15" s="117"/>
      <c r="AU15" s="117"/>
      <c r="AV15" s="117"/>
      <c r="AW15" s="117"/>
      <c r="AX15" s="118"/>
      <c r="AY15" s="16"/>
      <c r="AZ15" s="107" t="s">
        <v>86</v>
      </c>
      <c r="BA15" s="108"/>
      <c r="BB15" s="108"/>
      <c r="BC15" s="108"/>
      <c r="BD15" s="108"/>
      <c r="BE15" s="109"/>
      <c r="BF15" s="16"/>
      <c r="BG15" s="116" t="s">
        <v>87</v>
      </c>
      <c r="BH15" s="117"/>
      <c r="BI15" s="117"/>
      <c r="BJ15" s="117"/>
      <c r="BK15" s="117"/>
      <c r="BL15" s="118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x14ac:dyDescent="0.25">
      <c r="B16" s="125"/>
      <c r="C16" s="105"/>
      <c r="D16" s="106"/>
      <c r="E16" s="105"/>
      <c r="F16" s="106"/>
      <c r="G16" s="105"/>
      <c r="H16" s="106"/>
      <c r="I16" s="15"/>
      <c r="J16" s="133"/>
      <c r="K16" s="134"/>
      <c r="L16" s="133"/>
      <c r="M16" s="134"/>
      <c r="N16" s="133"/>
      <c r="O16" s="134"/>
      <c r="P16" s="15"/>
      <c r="Q16" s="133"/>
      <c r="R16" s="134"/>
      <c r="S16" s="133"/>
      <c r="T16" s="134"/>
      <c r="U16" s="133"/>
      <c r="V16" s="134"/>
      <c r="W16" s="16"/>
      <c r="X16" s="133"/>
      <c r="Y16" s="134"/>
      <c r="Z16" s="133"/>
      <c r="AA16" s="134"/>
      <c r="AB16" s="133"/>
      <c r="AC16" s="134"/>
      <c r="AD16" s="16"/>
      <c r="AE16" s="133"/>
      <c r="AF16" s="134"/>
      <c r="AG16" s="133"/>
      <c r="AH16" s="134"/>
      <c r="AI16" s="133"/>
      <c r="AJ16" s="134"/>
      <c r="AK16" s="16"/>
      <c r="AL16" s="105"/>
      <c r="AM16" s="106"/>
      <c r="AN16" s="105"/>
      <c r="AO16" s="106"/>
      <c r="AP16" s="105"/>
      <c r="AQ16" s="106"/>
      <c r="AR16" s="16"/>
      <c r="AS16" s="105"/>
      <c r="AT16" s="106"/>
      <c r="AU16" s="105"/>
      <c r="AV16" s="106"/>
      <c r="AW16" s="105"/>
      <c r="AX16" s="106"/>
      <c r="AY16" s="16"/>
      <c r="AZ16" s="105"/>
      <c r="BA16" s="106"/>
      <c r="BB16" s="105"/>
      <c r="BC16" s="106"/>
      <c r="BD16" s="105"/>
      <c r="BE16" s="106"/>
      <c r="BF16" s="16"/>
      <c r="BG16" s="105"/>
      <c r="BH16" s="106"/>
      <c r="BI16" s="105"/>
      <c r="BJ16" s="106"/>
      <c r="BK16" s="105"/>
      <c r="BL16" s="10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46" s="27" customFormat="1" x14ac:dyDescent="0.2">
      <c r="C17" s="28">
        <f>COUNTA(C16:H16)</f>
        <v>0</v>
      </c>
      <c r="D17" s="28">
        <v>3</v>
      </c>
      <c r="E17" s="28"/>
      <c r="F17" s="28"/>
      <c r="G17" s="28"/>
      <c r="H17" s="28"/>
      <c r="I17" s="29"/>
      <c r="J17" s="29">
        <f>COUNTA(J16:O16)</f>
        <v>0</v>
      </c>
      <c r="K17" s="29">
        <v>3</v>
      </c>
      <c r="L17" s="29"/>
      <c r="M17" s="29"/>
      <c r="N17" s="29"/>
      <c r="O17" s="29"/>
      <c r="P17" s="29"/>
      <c r="Q17" s="29">
        <f>COUNTA(Q16:V16)</f>
        <v>0</v>
      </c>
      <c r="R17" s="29">
        <v>3</v>
      </c>
      <c r="S17" s="29"/>
      <c r="T17" s="29"/>
      <c r="U17" s="29"/>
      <c r="V17" s="29"/>
      <c r="W17" s="29"/>
      <c r="X17" s="29">
        <f>COUNTA(X16:AC16)</f>
        <v>0</v>
      </c>
      <c r="Y17" s="29">
        <v>3</v>
      </c>
      <c r="Z17" s="29"/>
      <c r="AA17" s="29"/>
      <c r="AB17" s="29"/>
      <c r="AC17" s="29"/>
      <c r="AD17" s="29"/>
      <c r="AE17" s="29">
        <f>COUNTA(AE16:AJ16)</f>
        <v>0</v>
      </c>
      <c r="AF17" s="29">
        <v>3</v>
      </c>
      <c r="AG17" s="29"/>
      <c r="AH17" s="29"/>
      <c r="AI17" s="29"/>
      <c r="AJ17" s="29"/>
      <c r="AK17" s="29"/>
      <c r="AL17" s="28">
        <f>COUNTA(AL16:AQ16)</f>
        <v>0</v>
      </c>
      <c r="AM17" s="28">
        <v>3</v>
      </c>
      <c r="AN17" s="28"/>
      <c r="AO17" s="28"/>
      <c r="AP17" s="28"/>
      <c r="AQ17" s="28"/>
      <c r="AR17" s="29"/>
      <c r="AS17" s="28">
        <f>COUNTA(AS16:AX16)</f>
        <v>0</v>
      </c>
      <c r="AT17" s="28">
        <v>3</v>
      </c>
      <c r="AU17" s="28"/>
      <c r="AV17" s="28"/>
      <c r="AW17" s="28"/>
      <c r="AX17" s="28"/>
      <c r="AY17" s="29"/>
      <c r="AZ17" s="28">
        <f>COUNTA(AZ16:BE16)</f>
        <v>0</v>
      </c>
      <c r="BA17" s="28">
        <v>3</v>
      </c>
      <c r="BB17" s="28"/>
      <c r="BC17" s="28"/>
      <c r="BD17" s="28"/>
      <c r="BE17" s="28"/>
      <c r="BF17" s="29"/>
      <c r="BG17" s="28">
        <f>COUNTA(BG16:BL16)</f>
        <v>0</v>
      </c>
      <c r="BH17" s="28">
        <v>3</v>
      </c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</row>
    <row r="18" spans="2:146" ht="90" customHeight="1" x14ac:dyDescent="0.25">
      <c r="B18" s="125" t="s">
        <v>19</v>
      </c>
      <c r="C18" s="116" t="s">
        <v>25</v>
      </c>
      <c r="D18" s="117"/>
      <c r="E18" s="117"/>
      <c r="F18" s="117"/>
      <c r="G18" s="117"/>
      <c r="H18" s="118"/>
      <c r="I18" s="15"/>
      <c r="J18" s="107" t="s">
        <v>32</v>
      </c>
      <c r="K18" s="108"/>
      <c r="L18" s="108"/>
      <c r="M18" s="108"/>
      <c r="N18" s="108"/>
      <c r="O18" s="109"/>
      <c r="P18" s="15"/>
      <c r="Q18" s="116" t="s">
        <v>42</v>
      </c>
      <c r="R18" s="117"/>
      <c r="S18" s="117"/>
      <c r="T18" s="117"/>
      <c r="U18" s="117"/>
      <c r="V18" s="118"/>
      <c r="W18" s="15"/>
      <c r="X18" s="107" t="s">
        <v>56</v>
      </c>
      <c r="Y18" s="108"/>
      <c r="Z18" s="108"/>
      <c r="AA18" s="108"/>
      <c r="AB18" s="108"/>
      <c r="AC18" s="109"/>
      <c r="AD18" s="15"/>
      <c r="AE18" s="116" t="s">
        <v>73</v>
      </c>
      <c r="AF18" s="117"/>
      <c r="AG18" s="117"/>
      <c r="AH18" s="117"/>
      <c r="AI18" s="117"/>
      <c r="AJ18" s="118"/>
      <c r="AK18" s="16"/>
      <c r="AL18" s="113" t="s">
        <v>88</v>
      </c>
      <c r="AM18" s="114"/>
      <c r="AN18" s="114"/>
      <c r="AO18" s="114"/>
      <c r="AP18" s="114"/>
      <c r="AQ18" s="115"/>
      <c r="AR18" s="16"/>
      <c r="AS18" s="110" t="s">
        <v>89</v>
      </c>
      <c r="AT18" s="111"/>
      <c r="AU18" s="111"/>
      <c r="AV18" s="111"/>
      <c r="AW18" s="111"/>
      <c r="AX18" s="112"/>
      <c r="AY18" s="16"/>
      <c r="AZ18" s="113" t="s">
        <v>90</v>
      </c>
      <c r="BA18" s="114"/>
      <c r="BB18" s="114"/>
      <c r="BC18" s="114"/>
      <c r="BD18" s="114"/>
      <c r="BE18" s="115"/>
      <c r="BF18" s="16"/>
      <c r="BG18" s="110" t="s">
        <v>90</v>
      </c>
      <c r="BH18" s="111"/>
      <c r="BI18" s="111"/>
      <c r="BJ18" s="111"/>
      <c r="BK18" s="111"/>
      <c r="BL18" s="112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4"/>
      <c r="EN18" s="14"/>
      <c r="EO18" s="14"/>
      <c r="EP18" s="14"/>
    </row>
    <row r="19" spans="2:146" x14ac:dyDescent="0.25">
      <c r="B19" s="125"/>
      <c r="C19" s="105"/>
      <c r="D19" s="106"/>
      <c r="E19" s="105"/>
      <c r="F19" s="106"/>
      <c r="G19" s="105"/>
      <c r="H19" s="106"/>
      <c r="I19" s="15"/>
      <c r="J19" s="133"/>
      <c r="K19" s="134"/>
      <c r="L19" s="133"/>
      <c r="M19" s="134"/>
      <c r="N19" s="133"/>
      <c r="O19" s="134"/>
      <c r="P19" s="15"/>
      <c r="Q19" s="133"/>
      <c r="R19" s="134"/>
      <c r="S19" s="133"/>
      <c r="T19" s="134"/>
      <c r="U19" s="133"/>
      <c r="V19" s="134"/>
      <c r="W19" s="15"/>
      <c r="X19" s="133"/>
      <c r="Y19" s="134"/>
      <c r="Z19" s="133"/>
      <c r="AA19" s="134"/>
      <c r="AB19" s="133"/>
      <c r="AC19" s="134"/>
      <c r="AD19" s="15"/>
      <c r="AE19" s="133"/>
      <c r="AF19" s="134"/>
      <c r="AG19" s="133"/>
      <c r="AH19" s="134"/>
      <c r="AI19" s="133"/>
      <c r="AJ19" s="134"/>
      <c r="AK19" s="16"/>
      <c r="AL19" s="105"/>
      <c r="AM19" s="106"/>
      <c r="AN19" s="105"/>
      <c r="AO19" s="106"/>
      <c r="AP19" s="105"/>
      <c r="AQ19" s="106"/>
      <c r="AR19" s="16"/>
      <c r="AS19" s="105"/>
      <c r="AT19" s="106"/>
      <c r="AU19" s="105"/>
      <c r="AV19" s="106"/>
      <c r="AW19" s="105"/>
      <c r="AX19" s="106"/>
      <c r="AY19" s="16"/>
      <c r="AZ19" s="105"/>
      <c r="BA19" s="106"/>
      <c r="BB19" s="105"/>
      <c r="BC19" s="106"/>
      <c r="BD19" s="105"/>
      <c r="BE19" s="106"/>
      <c r="BF19" s="16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4"/>
      <c r="EN19" s="14"/>
      <c r="EO19" s="14"/>
      <c r="EP19" s="14"/>
    </row>
    <row r="20" spans="2:146" s="27" customFormat="1" x14ac:dyDescent="0.2">
      <c r="C20" s="28">
        <f>COUNTA(C19:H19)</f>
        <v>0</v>
      </c>
      <c r="D20" s="28">
        <v>3</v>
      </c>
      <c r="E20" s="28"/>
      <c r="F20" s="28"/>
      <c r="G20" s="28"/>
      <c r="H20" s="28"/>
      <c r="I20" s="29"/>
      <c r="J20" s="29">
        <f>COUNTA(J19:O19)</f>
        <v>0</v>
      </c>
      <c r="K20" s="29">
        <v>3</v>
      </c>
      <c r="L20" s="29"/>
      <c r="M20" s="29"/>
      <c r="N20" s="29"/>
      <c r="O20" s="29"/>
      <c r="P20" s="29"/>
      <c r="Q20" s="29">
        <f>COUNTA(Q19:V19)</f>
        <v>0</v>
      </c>
      <c r="R20" s="29">
        <v>3</v>
      </c>
      <c r="S20" s="29"/>
      <c r="T20" s="29"/>
      <c r="U20" s="29"/>
      <c r="V20" s="29"/>
      <c r="W20" s="29"/>
      <c r="X20" s="29">
        <f>COUNTA(X19:AC19)</f>
        <v>0</v>
      </c>
      <c r="Y20" s="29">
        <v>3</v>
      </c>
      <c r="Z20" s="29"/>
      <c r="AA20" s="29"/>
      <c r="AB20" s="29"/>
      <c r="AC20" s="29"/>
      <c r="AD20" s="29"/>
      <c r="AE20" s="29">
        <f>COUNTA(AE19:AJ19)</f>
        <v>0</v>
      </c>
      <c r="AF20" s="29">
        <v>3</v>
      </c>
      <c r="AG20" s="29"/>
      <c r="AH20" s="29"/>
      <c r="AI20" s="29"/>
      <c r="AJ20" s="29"/>
      <c r="AK20" s="29"/>
      <c r="AL20" s="28">
        <f>COUNTA(AL19:AQ19)</f>
        <v>0</v>
      </c>
      <c r="AM20" s="28">
        <v>3</v>
      </c>
      <c r="AN20" s="28"/>
      <c r="AO20" s="28"/>
      <c r="AP20" s="28"/>
      <c r="AQ20" s="28"/>
      <c r="AR20" s="29"/>
      <c r="AS20" s="28">
        <f>COUNTA(AS19:AX19)</f>
        <v>0</v>
      </c>
      <c r="AT20" s="28">
        <v>3</v>
      </c>
      <c r="AU20" s="28"/>
      <c r="AV20" s="28"/>
      <c r="AW20" s="28"/>
      <c r="AX20" s="28"/>
      <c r="AY20" s="29"/>
      <c r="AZ20" s="28">
        <f>COUNTA(AZ19:BE19)</f>
        <v>0</v>
      </c>
      <c r="BA20" s="28">
        <v>3</v>
      </c>
      <c r="BB20" s="28"/>
      <c r="BC20" s="28"/>
      <c r="BD20" s="28"/>
      <c r="BE20" s="28"/>
      <c r="BF20" s="29"/>
      <c r="BG20" s="28">
        <f>COUNTA(BG19:BL19)</f>
        <v>0</v>
      </c>
      <c r="BH20" s="28">
        <v>3</v>
      </c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6" ht="90" customHeight="1" x14ac:dyDescent="0.25">
      <c r="B21" s="125" t="s">
        <v>21</v>
      </c>
      <c r="C21" s="110" t="s">
        <v>26</v>
      </c>
      <c r="D21" s="111"/>
      <c r="E21" s="111"/>
      <c r="F21" s="111"/>
      <c r="G21" s="111"/>
      <c r="H21" s="112"/>
      <c r="I21" s="15"/>
      <c r="J21" s="113" t="s">
        <v>33</v>
      </c>
      <c r="K21" s="114"/>
      <c r="L21" s="114"/>
      <c r="M21" s="114"/>
      <c r="N21" s="114"/>
      <c r="O21" s="115"/>
      <c r="P21" s="15"/>
      <c r="Q21" s="110" t="s">
        <v>43</v>
      </c>
      <c r="R21" s="111"/>
      <c r="S21" s="111"/>
      <c r="T21" s="111"/>
      <c r="U21" s="111"/>
      <c r="V21" s="112"/>
      <c r="W21" s="15"/>
      <c r="X21" s="113" t="s">
        <v>57</v>
      </c>
      <c r="Y21" s="114"/>
      <c r="Z21" s="114"/>
      <c r="AA21" s="114"/>
      <c r="AB21" s="114"/>
      <c r="AC21" s="115"/>
      <c r="AD21" s="15"/>
      <c r="AE21" s="110" t="s">
        <v>74</v>
      </c>
      <c r="AF21" s="111"/>
      <c r="AG21" s="111"/>
      <c r="AH21" s="111"/>
      <c r="AI21" s="111"/>
      <c r="AJ21" s="112"/>
      <c r="AK21" s="16"/>
      <c r="AL21" s="107" t="s">
        <v>91</v>
      </c>
      <c r="AM21" s="108"/>
      <c r="AN21" s="108"/>
      <c r="AO21" s="108"/>
      <c r="AP21" s="108"/>
      <c r="AQ21" s="109"/>
      <c r="AR21" s="16"/>
      <c r="AS21" s="110" t="s">
        <v>92</v>
      </c>
      <c r="AT21" s="111"/>
      <c r="AU21" s="111"/>
      <c r="AV21" s="111"/>
      <c r="AW21" s="111"/>
      <c r="AX21" s="112"/>
      <c r="AY21" s="16"/>
      <c r="AZ21" s="107" t="s">
        <v>93</v>
      </c>
      <c r="BA21" s="108"/>
      <c r="BB21" s="108"/>
      <c r="BC21" s="108"/>
      <c r="BD21" s="108"/>
      <c r="BE21" s="109"/>
      <c r="BF21" s="16"/>
      <c r="BG21" s="110" t="s">
        <v>94</v>
      </c>
      <c r="BH21" s="111"/>
      <c r="BI21" s="111"/>
      <c r="BJ21" s="111"/>
      <c r="BK21" s="111"/>
      <c r="BL21" s="112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4"/>
      <c r="EN21" s="14"/>
      <c r="EO21" s="14"/>
      <c r="EP21" s="14"/>
    </row>
    <row r="22" spans="2:146" x14ac:dyDescent="0.25">
      <c r="B22" s="125"/>
      <c r="C22" s="105"/>
      <c r="D22" s="106"/>
      <c r="E22" s="105"/>
      <c r="F22" s="106"/>
      <c r="G22" s="105"/>
      <c r="H22" s="106"/>
      <c r="I22" s="15"/>
      <c r="J22" s="133"/>
      <c r="K22" s="134"/>
      <c r="L22" s="133"/>
      <c r="M22" s="134"/>
      <c r="N22" s="133"/>
      <c r="O22" s="134"/>
      <c r="P22" s="15"/>
      <c r="Q22" s="133"/>
      <c r="R22" s="134"/>
      <c r="S22" s="133"/>
      <c r="T22" s="134"/>
      <c r="U22" s="133"/>
      <c r="V22" s="134"/>
      <c r="W22" s="15"/>
      <c r="X22" s="133"/>
      <c r="Y22" s="134"/>
      <c r="Z22" s="133"/>
      <c r="AA22" s="134"/>
      <c r="AB22" s="133"/>
      <c r="AC22" s="134"/>
      <c r="AD22" s="15"/>
      <c r="AE22" s="133"/>
      <c r="AF22" s="134"/>
      <c r="AG22" s="133"/>
      <c r="AH22" s="134"/>
      <c r="AI22" s="133"/>
      <c r="AJ22" s="134"/>
      <c r="AK22" s="16"/>
      <c r="AL22" s="105"/>
      <c r="AM22" s="106"/>
      <c r="AN22" s="105"/>
      <c r="AO22" s="106"/>
      <c r="AP22" s="105"/>
      <c r="AQ22" s="106"/>
      <c r="AR22" s="16"/>
      <c r="AS22" s="105"/>
      <c r="AT22" s="106"/>
      <c r="AU22" s="105"/>
      <c r="AV22" s="106"/>
      <c r="AW22" s="105"/>
      <c r="AX22" s="106"/>
      <c r="AY22" s="16"/>
      <c r="AZ22" s="105"/>
      <c r="BA22" s="106"/>
      <c r="BB22" s="105"/>
      <c r="BC22" s="106"/>
      <c r="BD22" s="105"/>
      <c r="BE22" s="106"/>
      <c r="BF22" s="16"/>
      <c r="BG22" s="105"/>
      <c r="BH22" s="106"/>
      <c r="BI22" s="105"/>
      <c r="BJ22" s="106"/>
      <c r="BK22" s="105"/>
      <c r="BL22" s="10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4"/>
      <c r="EN22" s="14"/>
      <c r="EO22" s="14"/>
      <c r="EP22" s="14"/>
    </row>
    <row r="23" spans="2:146" s="27" customFormat="1" x14ac:dyDescent="0.2">
      <c r="C23" s="28">
        <f>COUNTA(C22:H22)</f>
        <v>0</v>
      </c>
      <c r="D23" s="28">
        <v>3</v>
      </c>
      <c r="E23" s="28"/>
      <c r="F23" s="28"/>
      <c r="G23" s="28"/>
      <c r="H23" s="28"/>
      <c r="I23" s="29"/>
      <c r="J23" s="29">
        <f>COUNTA(J22:O22)</f>
        <v>0</v>
      </c>
      <c r="K23" s="29">
        <v>3</v>
      </c>
      <c r="L23" s="29"/>
      <c r="M23" s="29"/>
      <c r="N23" s="29"/>
      <c r="O23" s="29"/>
      <c r="P23" s="29"/>
      <c r="Q23" s="29">
        <f>COUNTA(Q22:V22)</f>
        <v>0</v>
      </c>
      <c r="R23" s="29">
        <v>3</v>
      </c>
      <c r="S23" s="29"/>
      <c r="T23" s="29"/>
      <c r="U23" s="29"/>
      <c r="V23" s="29"/>
      <c r="W23" s="29"/>
      <c r="X23" s="29">
        <f>COUNTA(X22:AC22)</f>
        <v>0</v>
      </c>
      <c r="Y23" s="29">
        <v>3</v>
      </c>
      <c r="Z23" s="29"/>
      <c r="AA23" s="29"/>
      <c r="AB23" s="29"/>
      <c r="AC23" s="29"/>
      <c r="AD23" s="29"/>
      <c r="AE23" s="29">
        <f>COUNTA(AE22:AJ22)</f>
        <v>0</v>
      </c>
      <c r="AF23" s="29">
        <v>3</v>
      </c>
      <c r="AG23" s="29"/>
      <c r="AH23" s="29"/>
      <c r="AI23" s="29"/>
      <c r="AJ23" s="29"/>
      <c r="AK23" s="29"/>
      <c r="AL23" s="28">
        <f>COUNTA(AL22:AQ22)</f>
        <v>0</v>
      </c>
      <c r="AM23" s="28">
        <v>3</v>
      </c>
      <c r="AN23" s="28"/>
      <c r="AO23" s="28"/>
      <c r="AP23" s="28"/>
      <c r="AQ23" s="28"/>
      <c r="AR23" s="29"/>
      <c r="AS23" s="28">
        <f>COUNTA(AS22:AX22)</f>
        <v>0</v>
      </c>
      <c r="AT23" s="28">
        <v>3</v>
      </c>
      <c r="AU23" s="28"/>
      <c r="AV23" s="28"/>
      <c r="AW23" s="28"/>
      <c r="AX23" s="28"/>
      <c r="AY23" s="29"/>
      <c r="AZ23" s="28">
        <f>COUNTA(AZ22:BE22)</f>
        <v>0</v>
      </c>
      <c r="BA23" s="28">
        <v>3</v>
      </c>
      <c r="BB23" s="28"/>
      <c r="BC23" s="28"/>
      <c r="BD23" s="28"/>
      <c r="BE23" s="28"/>
      <c r="BF23" s="29"/>
      <c r="BG23" s="28">
        <f>COUNTA(BG22:BL22)</f>
        <v>0</v>
      </c>
      <c r="BH23" s="28">
        <v>3</v>
      </c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</row>
    <row r="24" spans="2:146" ht="90" customHeight="1" x14ac:dyDescent="0.25">
      <c r="B24" s="125" t="s">
        <v>22</v>
      </c>
      <c r="C24" s="110" t="s">
        <v>27</v>
      </c>
      <c r="D24" s="111"/>
      <c r="E24" s="111"/>
      <c r="F24" s="111"/>
      <c r="G24" s="111"/>
      <c r="H24" s="112"/>
      <c r="I24" s="15"/>
      <c r="J24" s="107" t="s">
        <v>34</v>
      </c>
      <c r="K24" s="108"/>
      <c r="L24" s="108"/>
      <c r="M24" s="108"/>
      <c r="N24" s="108"/>
      <c r="O24" s="109"/>
      <c r="P24" s="15"/>
      <c r="Q24" s="110" t="s">
        <v>44</v>
      </c>
      <c r="R24" s="111"/>
      <c r="S24" s="112"/>
      <c r="T24" s="116" t="s">
        <v>45</v>
      </c>
      <c r="U24" s="117"/>
      <c r="V24" s="118"/>
      <c r="W24" s="15"/>
      <c r="X24" s="113" t="s">
        <v>58</v>
      </c>
      <c r="Y24" s="114"/>
      <c r="Z24" s="115"/>
      <c r="AA24" s="107" t="s">
        <v>59</v>
      </c>
      <c r="AB24" s="108"/>
      <c r="AC24" s="109"/>
      <c r="AD24" s="15"/>
      <c r="AE24" s="110" t="s">
        <v>75</v>
      </c>
      <c r="AF24" s="111"/>
      <c r="AG24" s="112"/>
      <c r="AH24" s="116" t="s">
        <v>76</v>
      </c>
      <c r="AI24" s="117"/>
      <c r="AJ24" s="118"/>
      <c r="AK24" s="16"/>
      <c r="AL24" s="113" t="s">
        <v>95</v>
      </c>
      <c r="AM24" s="114"/>
      <c r="AN24" s="114"/>
      <c r="AO24" s="114"/>
      <c r="AP24" s="114"/>
      <c r="AQ24" s="115"/>
      <c r="AR24" s="16"/>
      <c r="AS24" s="110" t="s">
        <v>96</v>
      </c>
      <c r="AT24" s="111"/>
      <c r="AU24" s="111"/>
      <c r="AV24" s="111"/>
      <c r="AW24" s="111"/>
      <c r="AX24" s="112"/>
      <c r="AY24" s="16"/>
      <c r="AZ24" s="113" t="s">
        <v>97</v>
      </c>
      <c r="BA24" s="114"/>
      <c r="BB24" s="114"/>
      <c r="BC24" s="114"/>
      <c r="BD24" s="114"/>
      <c r="BE24" s="115"/>
      <c r="BF24" s="16"/>
      <c r="BG24" s="110" t="s">
        <v>98</v>
      </c>
      <c r="BH24" s="111"/>
      <c r="BI24" s="111"/>
      <c r="BJ24" s="111"/>
      <c r="BK24" s="111"/>
      <c r="BL24" s="112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4"/>
      <c r="EN24" s="14"/>
      <c r="EO24" s="14"/>
      <c r="EP24" s="14"/>
    </row>
    <row r="25" spans="2:146" x14ac:dyDescent="0.25">
      <c r="B25" s="125"/>
      <c r="C25" s="105"/>
      <c r="D25" s="106"/>
      <c r="E25" s="105"/>
      <c r="F25" s="106"/>
      <c r="G25" s="105"/>
      <c r="H25" s="106"/>
      <c r="I25" s="15"/>
      <c r="J25" s="133"/>
      <c r="K25" s="134"/>
      <c r="L25" s="133"/>
      <c r="M25" s="134"/>
      <c r="N25" s="133"/>
      <c r="O25" s="134"/>
      <c r="P25" s="15"/>
      <c r="Q25" s="20"/>
      <c r="R25" s="20"/>
      <c r="S25" s="20"/>
      <c r="T25" s="20"/>
      <c r="U25" s="20"/>
      <c r="V25" s="20"/>
      <c r="W25" s="15"/>
      <c r="X25" s="20"/>
      <c r="Y25" s="20"/>
      <c r="Z25" s="20"/>
      <c r="AA25" s="20"/>
      <c r="AB25" s="20"/>
      <c r="AC25" s="20"/>
      <c r="AD25" s="15"/>
      <c r="AE25" s="20"/>
      <c r="AF25" s="20"/>
      <c r="AG25" s="20"/>
      <c r="AH25" s="20"/>
      <c r="AI25" s="20"/>
      <c r="AJ25" s="20"/>
      <c r="AK25" s="16"/>
      <c r="AL25" s="105"/>
      <c r="AM25" s="106"/>
      <c r="AN25" s="105"/>
      <c r="AO25" s="106"/>
      <c r="AP25" s="105"/>
      <c r="AQ25" s="106"/>
      <c r="AR25" s="16"/>
      <c r="AS25" s="105"/>
      <c r="AT25" s="106"/>
      <c r="AU25" s="105"/>
      <c r="AV25" s="106"/>
      <c r="AW25" s="105"/>
      <c r="AX25" s="106"/>
      <c r="AY25" s="16"/>
      <c r="AZ25" s="105"/>
      <c r="BA25" s="106"/>
      <c r="BB25" s="105"/>
      <c r="BC25" s="106"/>
      <c r="BD25" s="105"/>
      <c r="BE25" s="106"/>
      <c r="BF25" s="16"/>
      <c r="BG25" s="105"/>
      <c r="BH25" s="106"/>
      <c r="BI25" s="105"/>
      <c r="BJ25" s="106"/>
      <c r="BK25" s="105"/>
      <c r="BL25" s="10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4"/>
      <c r="EN25" s="14"/>
      <c r="EO25" s="14"/>
      <c r="EP25" s="14"/>
    </row>
    <row r="26" spans="2:146" s="27" customFormat="1" x14ac:dyDescent="0.2">
      <c r="C26" s="28">
        <f>COUNTA(C25:H25)</f>
        <v>0</v>
      </c>
      <c r="D26" s="28">
        <v>3</v>
      </c>
      <c r="E26" s="28"/>
      <c r="F26" s="28"/>
      <c r="G26" s="28"/>
      <c r="H26" s="28"/>
      <c r="I26" s="29"/>
      <c r="J26" s="29">
        <f>COUNTA(J25:O25)</f>
        <v>0</v>
      </c>
      <c r="K26" s="29">
        <v>3</v>
      </c>
      <c r="L26" s="29"/>
      <c r="M26" s="29"/>
      <c r="N26" s="29"/>
      <c r="O26" s="29"/>
      <c r="P26" s="29"/>
      <c r="Q26" s="29">
        <f>COUNTA(Q25:S25)</f>
        <v>0</v>
      </c>
      <c r="R26" s="29">
        <v>3</v>
      </c>
      <c r="S26" s="29"/>
      <c r="T26" s="29">
        <f>COUNTA(T25:V25)</f>
        <v>0</v>
      </c>
      <c r="U26" s="29">
        <v>3</v>
      </c>
      <c r="V26" s="29"/>
      <c r="W26" s="29"/>
      <c r="X26" s="29">
        <f>COUNTA(X25:Z25)</f>
        <v>0</v>
      </c>
      <c r="Y26" s="29">
        <v>3</v>
      </c>
      <c r="Z26" s="29"/>
      <c r="AA26" s="29">
        <f>COUNTA(AA25:AC25)</f>
        <v>0</v>
      </c>
      <c r="AB26" s="29">
        <v>3</v>
      </c>
      <c r="AC26" s="29"/>
      <c r="AD26" s="29"/>
      <c r="AE26" s="29">
        <f>COUNTA(AE25:AG25)</f>
        <v>0</v>
      </c>
      <c r="AF26" s="29">
        <v>3</v>
      </c>
      <c r="AG26" s="29"/>
      <c r="AH26" s="29">
        <f>COUNTA(AH25:AJ25)</f>
        <v>0</v>
      </c>
      <c r="AI26" s="29">
        <v>3</v>
      </c>
      <c r="AJ26" s="29"/>
      <c r="AK26" s="29"/>
      <c r="AL26" s="28">
        <f>COUNTA(AL25:AQ25)</f>
        <v>0</v>
      </c>
      <c r="AM26" s="28">
        <v>3</v>
      </c>
      <c r="AN26" s="28"/>
      <c r="AO26" s="28"/>
      <c r="AP26" s="28"/>
      <c r="AQ26" s="28"/>
      <c r="AR26" s="29"/>
      <c r="AS26" s="28">
        <f>COUNTA(AS25:AX25)</f>
        <v>0</v>
      </c>
      <c r="AT26" s="28">
        <v>3</v>
      </c>
      <c r="AU26" s="28"/>
      <c r="AV26" s="28"/>
      <c r="AW26" s="28"/>
      <c r="AX26" s="28"/>
      <c r="AY26" s="29"/>
      <c r="AZ26" s="28">
        <f>COUNTA(AZ25:BE25)</f>
        <v>0</v>
      </c>
      <c r="BA26" s="28">
        <v>3</v>
      </c>
      <c r="BB26" s="28"/>
      <c r="BC26" s="28"/>
      <c r="BD26" s="28"/>
      <c r="BE26" s="28"/>
      <c r="BF26" s="29"/>
      <c r="BG26" s="28">
        <f>COUNTA(BG25:BL25)</f>
        <v>0</v>
      </c>
      <c r="BH26" s="28">
        <v>3</v>
      </c>
      <c r="BI26" s="28"/>
      <c r="BJ26" s="28"/>
      <c r="BK26" s="28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</row>
    <row r="27" spans="2:146" ht="90" customHeight="1" x14ac:dyDescent="0.25">
      <c r="B27" s="125" t="s">
        <v>23</v>
      </c>
      <c r="C27" s="116" t="s">
        <v>28</v>
      </c>
      <c r="D27" s="117"/>
      <c r="E27" s="117"/>
      <c r="F27" s="117"/>
      <c r="G27" s="117"/>
      <c r="H27" s="118"/>
      <c r="I27" s="15"/>
      <c r="J27" s="107" t="s">
        <v>36</v>
      </c>
      <c r="K27" s="108"/>
      <c r="L27" s="108"/>
      <c r="M27" s="108"/>
      <c r="N27" s="108"/>
      <c r="O27" s="109"/>
      <c r="P27" s="15"/>
      <c r="Q27" s="116" t="s">
        <v>46</v>
      </c>
      <c r="R27" s="117"/>
      <c r="S27" s="117"/>
      <c r="T27" s="117"/>
      <c r="U27" s="117"/>
      <c r="V27" s="118"/>
      <c r="W27" s="15"/>
      <c r="X27" s="107" t="s">
        <v>60</v>
      </c>
      <c r="Y27" s="108"/>
      <c r="Z27" s="108"/>
      <c r="AA27" s="108"/>
      <c r="AB27" s="108"/>
      <c r="AC27" s="109"/>
      <c r="AD27" s="15"/>
      <c r="AE27" s="116" t="s">
        <v>77</v>
      </c>
      <c r="AF27" s="117"/>
      <c r="AG27" s="117"/>
      <c r="AH27" s="117"/>
      <c r="AI27" s="117"/>
      <c r="AJ27" s="118"/>
      <c r="AK27" s="16"/>
      <c r="AL27" s="107" t="s">
        <v>99</v>
      </c>
      <c r="AM27" s="108"/>
      <c r="AN27" s="108"/>
      <c r="AO27" s="108"/>
      <c r="AP27" s="108"/>
      <c r="AQ27" s="109"/>
      <c r="AR27" s="16"/>
      <c r="AS27" s="116" t="s">
        <v>100</v>
      </c>
      <c r="AT27" s="117"/>
      <c r="AU27" s="117"/>
      <c r="AV27" s="117"/>
      <c r="AW27" s="117"/>
      <c r="AX27" s="118"/>
      <c r="AY27" s="16"/>
      <c r="AZ27" s="107" t="s">
        <v>101</v>
      </c>
      <c r="BA27" s="108"/>
      <c r="BB27" s="108"/>
      <c r="BC27" s="108"/>
      <c r="BD27" s="108"/>
      <c r="BE27" s="109"/>
      <c r="BF27" s="16"/>
      <c r="BG27" s="116" t="s">
        <v>101</v>
      </c>
      <c r="BH27" s="117"/>
      <c r="BI27" s="117"/>
      <c r="BJ27" s="117"/>
      <c r="BK27" s="117"/>
      <c r="BL27" s="118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4"/>
      <c r="EN27" s="14"/>
      <c r="EO27" s="14"/>
      <c r="EP27" s="14"/>
    </row>
    <row r="28" spans="2:146" x14ac:dyDescent="0.25">
      <c r="B28" s="125"/>
      <c r="C28" s="105"/>
      <c r="D28" s="106"/>
      <c r="E28" s="105"/>
      <c r="F28" s="106"/>
      <c r="G28" s="105"/>
      <c r="H28" s="106"/>
      <c r="I28" s="15"/>
      <c r="J28" s="133"/>
      <c r="K28" s="134"/>
      <c r="L28" s="133"/>
      <c r="M28" s="134"/>
      <c r="N28" s="133"/>
      <c r="O28" s="134"/>
      <c r="P28" s="15"/>
      <c r="Q28" s="133"/>
      <c r="R28" s="134"/>
      <c r="S28" s="133"/>
      <c r="T28" s="134"/>
      <c r="U28" s="133"/>
      <c r="V28" s="134"/>
      <c r="W28" s="15"/>
      <c r="X28" s="133"/>
      <c r="Y28" s="134"/>
      <c r="Z28" s="133"/>
      <c r="AA28" s="134"/>
      <c r="AB28" s="133"/>
      <c r="AC28" s="134"/>
      <c r="AD28" s="15"/>
      <c r="AE28" s="133"/>
      <c r="AF28" s="134"/>
      <c r="AG28" s="133"/>
      <c r="AH28" s="134"/>
      <c r="AI28" s="133"/>
      <c r="AJ28" s="134"/>
      <c r="AK28" s="16"/>
      <c r="AL28" s="105"/>
      <c r="AM28" s="106"/>
      <c r="AN28" s="105"/>
      <c r="AO28" s="106"/>
      <c r="AP28" s="105"/>
      <c r="AQ28" s="106"/>
      <c r="AR28" s="16"/>
      <c r="AS28" s="105"/>
      <c r="AT28" s="106"/>
      <c r="AU28" s="105"/>
      <c r="AV28" s="106"/>
      <c r="AW28" s="105"/>
      <c r="AX28" s="106"/>
      <c r="AY28" s="16"/>
      <c r="AZ28" s="105"/>
      <c r="BA28" s="106"/>
      <c r="BB28" s="105"/>
      <c r="BC28" s="106"/>
      <c r="BD28" s="105"/>
      <c r="BE28" s="106"/>
      <c r="BF28" s="16"/>
      <c r="BG28" s="105"/>
      <c r="BH28" s="106"/>
      <c r="BI28" s="105"/>
      <c r="BJ28" s="106"/>
      <c r="BK28" s="105"/>
      <c r="BL28" s="10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4"/>
      <c r="EN28" s="14"/>
      <c r="EO28" s="14"/>
      <c r="EP28" s="14"/>
    </row>
    <row r="29" spans="2:146" s="27" customFormat="1" x14ac:dyDescent="0.2">
      <c r="C29" s="28">
        <f>COUNTA(C28:H28)</f>
        <v>0</v>
      </c>
      <c r="D29" s="28">
        <v>3</v>
      </c>
      <c r="E29" s="28"/>
      <c r="F29" s="28"/>
      <c r="G29" s="28"/>
      <c r="H29" s="28"/>
      <c r="I29" s="29"/>
      <c r="J29" s="29">
        <f>COUNTA(J28:O28)</f>
        <v>0</v>
      </c>
      <c r="K29" s="29">
        <v>3</v>
      </c>
      <c r="L29" s="29"/>
      <c r="M29" s="29"/>
      <c r="N29" s="29"/>
      <c r="O29" s="29"/>
      <c r="P29" s="29"/>
      <c r="Q29" s="29">
        <f>COUNTA(Q28:V28)</f>
        <v>0</v>
      </c>
      <c r="R29" s="29">
        <v>3</v>
      </c>
      <c r="S29" s="29"/>
      <c r="T29" s="29"/>
      <c r="U29" s="29"/>
      <c r="V29" s="29"/>
      <c r="W29" s="29"/>
      <c r="X29" s="29">
        <f>COUNTA(X28:AC28)</f>
        <v>0</v>
      </c>
      <c r="Y29" s="29">
        <v>3</v>
      </c>
      <c r="Z29" s="29"/>
      <c r="AA29" s="29"/>
      <c r="AB29" s="29"/>
      <c r="AC29" s="29"/>
      <c r="AD29" s="29"/>
      <c r="AE29" s="29">
        <f>COUNTA(AE28:AJ28)</f>
        <v>0</v>
      </c>
      <c r="AF29" s="29">
        <v>3</v>
      </c>
      <c r="AG29" s="29"/>
      <c r="AH29" s="29"/>
      <c r="AI29" s="29"/>
      <c r="AJ29" s="29"/>
      <c r="AK29" s="29"/>
      <c r="AL29" s="28">
        <f>COUNTA(AL28:AQ28)</f>
        <v>0</v>
      </c>
      <c r="AM29" s="28">
        <v>3</v>
      </c>
      <c r="AN29" s="28"/>
      <c r="AO29" s="28"/>
      <c r="AP29" s="28"/>
      <c r="AQ29" s="28"/>
      <c r="AR29" s="29"/>
      <c r="AS29" s="28">
        <f>COUNTA(AS28:AX28)</f>
        <v>0</v>
      </c>
      <c r="AT29" s="28">
        <v>3</v>
      </c>
      <c r="AU29" s="28"/>
      <c r="AV29" s="28"/>
      <c r="AW29" s="28"/>
      <c r="AX29" s="28"/>
      <c r="AY29" s="29"/>
      <c r="AZ29" s="28">
        <f>COUNTA(AZ28:BE28)</f>
        <v>0</v>
      </c>
      <c r="BA29" s="28">
        <v>3</v>
      </c>
      <c r="BB29" s="28"/>
      <c r="BC29" s="28"/>
      <c r="BD29" s="28"/>
      <c r="BE29" s="28"/>
      <c r="BF29" s="29"/>
      <c r="BG29" s="28">
        <f>COUNTA(BG28:BL28)</f>
        <v>0</v>
      </c>
      <c r="BH29" s="28">
        <v>3</v>
      </c>
      <c r="BI29" s="28"/>
      <c r="BJ29" s="28"/>
      <c r="BK29" s="28"/>
      <c r="BL29" s="28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</row>
    <row r="30" spans="2:146" ht="90" customHeight="1" x14ac:dyDescent="0.25">
      <c r="B30" s="125" t="s">
        <v>24</v>
      </c>
      <c r="C30" s="116" t="s">
        <v>29</v>
      </c>
      <c r="D30" s="117"/>
      <c r="E30" s="118"/>
      <c r="F30" s="116" t="s">
        <v>30</v>
      </c>
      <c r="G30" s="117"/>
      <c r="H30" s="118"/>
      <c r="I30" s="15"/>
      <c r="J30" s="113" t="s">
        <v>37</v>
      </c>
      <c r="K30" s="114"/>
      <c r="L30" s="115"/>
      <c r="M30" s="107" t="s">
        <v>38</v>
      </c>
      <c r="N30" s="108"/>
      <c r="O30" s="109"/>
      <c r="P30" s="15"/>
      <c r="Q30" s="110" t="s">
        <v>47</v>
      </c>
      <c r="R30" s="111"/>
      <c r="S30" s="112"/>
      <c r="T30" s="116" t="s">
        <v>48</v>
      </c>
      <c r="U30" s="117"/>
      <c r="V30" s="118"/>
      <c r="W30" s="15"/>
      <c r="X30" s="113" t="s">
        <v>61</v>
      </c>
      <c r="Y30" s="114"/>
      <c r="Z30" s="115"/>
      <c r="AA30" s="107" t="s">
        <v>62</v>
      </c>
      <c r="AB30" s="108"/>
      <c r="AC30" s="109"/>
      <c r="AD30" s="15"/>
      <c r="AE30" s="110" t="s">
        <v>78</v>
      </c>
      <c r="AF30" s="111"/>
      <c r="AG30" s="112"/>
      <c r="AH30" s="116" t="s">
        <v>79</v>
      </c>
      <c r="AI30" s="117"/>
      <c r="AJ30" s="118"/>
      <c r="AK30" s="16"/>
      <c r="AL30" s="113" t="s">
        <v>102</v>
      </c>
      <c r="AM30" s="114"/>
      <c r="AN30" s="114"/>
      <c r="AO30" s="114"/>
      <c r="AP30" s="114"/>
      <c r="AQ30" s="115"/>
      <c r="AR30" s="16"/>
      <c r="AS30" s="110" t="s">
        <v>103</v>
      </c>
      <c r="AT30" s="111"/>
      <c r="AU30" s="111"/>
      <c r="AV30" s="111"/>
      <c r="AW30" s="111"/>
      <c r="AX30" s="112"/>
      <c r="AY30" s="16"/>
      <c r="AZ30" s="107" t="s">
        <v>104</v>
      </c>
      <c r="BA30" s="108"/>
      <c r="BB30" s="108"/>
      <c r="BC30" s="108"/>
      <c r="BD30" s="108"/>
      <c r="BE30" s="109"/>
      <c r="BF30" s="16"/>
      <c r="BG30" s="116" t="s">
        <v>105</v>
      </c>
      <c r="BH30" s="117"/>
      <c r="BI30" s="117"/>
      <c r="BJ30" s="117"/>
      <c r="BK30" s="117"/>
      <c r="BL30" s="118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4"/>
      <c r="EN30" s="14"/>
      <c r="EO30" s="14"/>
      <c r="EP30" s="14"/>
    </row>
    <row r="31" spans="2:146" x14ac:dyDescent="0.25">
      <c r="B31" s="125"/>
      <c r="C31" s="18"/>
      <c r="D31" s="18"/>
      <c r="E31" s="17"/>
      <c r="F31" s="18"/>
      <c r="G31" s="18"/>
      <c r="H31" s="18"/>
      <c r="I31" s="15"/>
      <c r="J31" s="18"/>
      <c r="K31" s="18"/>
      <c r="L31" s="18"/>
      <c r="M31" s="18"/>
      <c r="N31" s="18"/>
      <c r="O31" s="18"/>
      <c r="P31" s="15"/>
      <c r="Q31" s="18"/>
      <c r="R31" s="18"/>
      <c r="S31" s="18"/>
      <c r="T31" s="18"/>
      <c r="U31" s="18"/>
      <c r="V31" s="18"/>
      <c r="W31" s="15"/>
      <c r="X31" s="18"/>
      <c r="Y31" s="18"/>
      <c r="Z31" s="18"/>
      <c r="AA31" s="18"/>
      <c r="AB31" s="18"/>
      <c r="AC31" s="18"/>
      <c r="AD31" s="15"/>
      <c r="AE31" s="18"/>
      <c r="AF31" s="18"/>
      <c r="AG31" s="18"/>
      <c r="AH31" s="18"/>
      <c r="AI31" s="18"/>
      <c r="AJ31" s="18"/>
      <c r="AK31" s="16"/>
      <c r="AL31" s="133"/>
      <c r="AM31" s="134"/>
      <c r="AN31" s="135"/>
      <c r="AO31" s="136"/>
      <c r="AP31" s="133"/>
      <c r="AQ31" s="134"/>
      <c r="AR31" s="16"/>
      <c r="AS31" s="133"/>
      <c r="AT31" s="134"/>
      <c r="AU31" s="135"/>
      <c r="AV31" s="136"/>
      <c r="AW31" s="133"/>
      <c r="AX31" s="134"/>
      <c r="AY31" s="16"/>
      <c r="AZ31" s="133"/>
      <c r="BA31" s="134"/>
      <c r="BB31" s="135"/>
      <c r="BC31" s="136"/>
      <c r="BD31" s="133"/>
      <c r="BE31" s="134"/>
      <c r="BF31" s="16"/>
      <c r="BG31" s="133"/>
      <c r="BH31" s="134"/>
      <c r="BI31" s="135"/>
      <c r="BJ31" s="136"/>
      <c r="BK31" s="133"/>
      <c r="BL31" s="13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4"/>
      <c r="EN31" s="14"/>
      <c r="EO31" s="14"/>
      <c r="EP31" s="14"/>
    </row>
    <row r="32" spans="2:146" s="27" customFormat="1" x14ac:dyDescent="0.2">
      <c r="C32" s="29">
        <f>COUNTA(C31:E31)</f>
        <v>0</v>
      </c>
      <c r="D32" s="29">
        <v>3</v>
      </c>
      <c r="E32" s="29"/>
      <c r="F32" s="29">
        <f>COUNTA(F31:H31)</f>
        <v>0</v>
      </c>
      <c r="G32" s="29">
        <v>3</v>
      </c>
      <c r="H32" s="29"/>
      <c r="I32" s="29"/>
      <c r="J32" s="29">
        <f>COUNTA(J31:L31)</f>
        <v>0</v>
      </c>
      <c r="K32" s="29">
        <v>3</v>
      </c>
      <c r="L32" s="29"/>
      <c r="M32" s="29">
        <f>COUNTA(M31:O31)</f>
        <v>0</v>
      </c>
      <c r="N32" s="29">
        <v>3</v>
      </c>
      <c r="O32" s="29"/>
      <c r="P32" s="29"/>
      <c r="Q32" s="29">
        <f>COUNTA(Q31:S31)</f>
        <v>0</v>
      </c>
      <c r="R32" s="29">
        <v>3</v>
      </c>
      <c r="S32" s="29"/>
      <c r="T32" s="29">
        <f>COUNTA(T31:V31)</f>
        <v>0</v>
      </c>
      <c r="U32" s="29">
        <v>3</v>
      </c>
      <c r="V32" s="29"/>
      <c r="W32" s="29"/>
      <c r="X32" s="29">
        <f>COUNTA(X31:Z31)</f>
        <v>0</v>
      </c>
      <c r="Y32" s="29">
        <v>3</v>
      </c>
      <c r="Z32" s="29"/>
      <c r="AA32" s="29">
        <f>COUNTA(AA31:AC31)</f>
        <v>0</v>
      </c>
      <c r="AB32" s="29">
        <v>3</v>
      </c>
      <c r="AC32" s="29"/>
      <c r="AD32" s="29"/>
      <c r="AE32" s="29">
        <f>COUNTA(AE31:AG31)</f>
        <v>0</v>
      </c>
      <c r="AF32" s="29">
        <v>3</v>
      </c>
      <c r="AG32" s="29"/>
      <c r="AH32" s="29">
        <f>COUNTA(AH31:AJ31)</f>
        <v>0</v>
      </c>
      <c r="AI32" s="29">
        <v>3</v>
      </c>
      <c r="AJ32" s="29"/>
      <c r="AK32" s="29"/>
      <c r="AL32" s="29">
        <f>COUNTA(AL31:AN31)</f>
        <v>0</v>
      </c>
      <c r="AM32" s="29">
        <v>3</v>
      </c>
      <c r="AN32" s="29"/>
      <c r="AO32" s="29"/>
      <c r="AP32" s="29"/>
      <c r="AQ32" s="29"/>
      <c r="AR32" s="29"/>
      <c r="AS32" s="29">
        <f>COUNTA(AS31:AU31)</f>
        <v>0</v>
      </c>
      <c r="AT32" s="29">
        <v>3</v>
      </c>
      <c r="AU32" s="29"/>
      <c r="AV32" s="29"/>
      <c r="AW32" s="29"/>
      <c r="AX32" s="29"/>
      <c r="AY32" s="29"/>
      <c r="AZ32" s="29">
        <f>COUNTA(AZ31:BB31)</f>
        <v>0</v>
      </c>
      <c r="BA32" s="29">
        <v>3</v>
      </c>
      <c r="BB32" s="29"/>
      <c r="BC32" s="29"/>
      <c r="BD32" s="29"/>
      <c r="BE32" s="29"/>
      <c r="BF32" s="29"/>
      <c r="BG32" s="29">
        <f>COUNTA(BG31:BI31)</f>
        <v>0</v>
      </c>
      <c r="BH32" s="29">
        <v>3</v>
      </c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</row>
    <row r="33" spans="2:146" ht="15.75" x14ac:dyDescent="0.25">
      <c r="B33" s="1"/>
      <c r="C33" s="3"/>
      <c r="D33" s="3"/>
      <c r="E33" s="3"/>
      <c r="F33" s="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  <c r="AL33" s="3"/>
      <c r="AM33" s="3"/>
      <c r="AN33" s="3"/>
      <c r="AO33" s="3"/>
      <c r="AP33" s="15"/>
      <c r="AQ33" s="15"/>
      <c r="AR33" s="16"/>
      <c r="AS33" s="3"/>
      <c r="AT33" s="3"/>
      <c r="AU33" s="3"/>
      <c r="AV33" s="3"/>
      <c r="AW33" s="15"/>
      <c r="AX33" s="15"/>
      <c r="AY33" s="16"/>
      <c r="AZ33" s="3"/>
      <c r="BA33" s="3"/>
      <c r="BB33" s="3"/>
      <c r="BC33" s="3"/>
      <c r="BD33" s="15"/>
      <c r="BE33" s="15"/>
      <c r="BF33" s="16"/>
      <c r="BG33" s="3"/>
      <c r="BH33" s="3"/>
      <c r="BI33" s="3"/>
      <c r="BJ33" s="3"/>
      <c r="BK33" s="15"/>
      <c r="BL33" s="15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4"/>
      <c r="EN33" s="14"/>
      <c r="EO33" s="14"/>
      <c r="EP33" s="14"/>
    </row>
    <row r="34" spans="2:146" s="30" customFormat="1" ht="15.75" x14ac:dyDescent="0.25">
      <c r="B34" s="31"/>
      <c r="C34" s="33"/>
      <c r="D34" s="34"/>
      <c r="E34" s="34"/>
      <c r="F34" s="34"/>
      <c r="G34" s="34"/>
      <c r="H34" s="34"/>
      <c r="I34" s="34"/>
      <c r="J34" s="33"/>
      <c r="K34" s="34"/>
      <c r="L34" s="34"/>
      <c r="M34" s="34"/>
      <c r="N34" s="34"/>
      <c r="O34" s="34"/>
      <c r="P34" s="34"/>
      <c r="Q34" s="33"/>
      <c r="R34" s="34"/>
      <c r="S34" s="34"/>
      <c r="T34" s="34"/>
      <c r="U34" s="34"/>
      <c r="V34" s="34"/>
      <c r="W34" s="34"/>
      <c r="X34" s="33"/>
      <c r="Y34" s="34"/>
      <c r="Z34" s="34"/>
      <c r="AA34" s="34"/>
      <c r="AB34" s="34"/>
      <c r="AC34" s="34"/>
      <c r="AD34" s="34"/>
      <c r="AE34" s="33"/>
      <c r="AF34" s="34"/>
      <c r="AG34" s="34"/>
      <c r="AH34" s="34"/>
      <c r="AI34" s="34"/>
      <c r="AJ34" s="34"/>
      <c r="AK34" s="35"/>
      <c r="AL34" s="33"/>
      <c r="AM34" s="34"/>
      <c r="AN34" s="34"/>
      <c r="AO34" s="34"/>
      <c r="AP34" s="34"/>
      <c r="AQ34" s="34"/>
      <c r="AR34" s="35"/>
      <c r="AS34" s="33"/>
      <c r="AT34" s="34"/>
      <c r="AU34" s="34"/>
      <c r="AV34" s="34"/>
      <c r="AW34" s="34"/>
      <c r="AX34" s="34"/>
      <c r="AY34" s="35"/>
      <c r="AZ34" s="33"/>
      <c r="BA34" s="34"/>
      <c r="BB34" s="34"/>
      <c r="BC34" s="34"/>
      <c r="BD34" s="34"/>
      <c r="BE34" s="34"/>
      <c r="BF34" s="35"/>
      <c r="BG34" s="33"/>
      <c r="BH34" s="34"/>
      <c r="BI34" s="34"/>
      <c r="BJ34" s="34"/>
      <c r="BK34" s="34"/>
      <c r="BL34" s="3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6"/>
      <c r="EN34" s="36"/>
      <c r="EO34" s="36"/>
      <c r="EP34" s="36"/>
    </row>
    <row r="35" spans="2:146" s="30" customFormat="1" x14ac:dyDescent="0.25">
      <c r="B35" s="3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  <c r="AL35" s="34"/>
      <c r="AM35" s="34"/>
      <c r="AN35" s="34"/>
      <c r="AO35" s="34"/>
      <c r="AP35" s="34"/>
      <c r="AQ35" s="34"/>
      <c r="AR35" s="35"/>
      <c r="AS35" s="34"/>
      <c r="AT35" s="34"/>
      <c r="AU35" s="34"/>
      <c r="AV35" s="34"/>
      <c r="AW35" s="34"/>
      <c r="AX35" s="34"/>
      <c r="AY35" s="35"/>
      <c r="AZ35" s="34"/>
      <c r="BA35" s="34"/>
      <c r="BB35" s="34"/>
      <c r="BC35" s="34"/>
      <c r="BD35" s="34"/>
      <c r="BE35" s="34"/>
      <c r="BF35" s="35"/>
      <c r="BG35" s="34"/>
      <c r="BH35" s="34"/>
      <c r="BI35" s="34"/>
      <c r="BJ35" s="34"/>
      <c r="BK35" s="34"/>
      <c r="BL35" s="3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6"/>
      <c r="EN35" s="36"/>
      <c r="EO35" s="36"/>
      <c r="EP35" s="36"/>
    </row>
    <row r="36" spans="2:146" s="30" customFormat="1" x14ac:dyDescent="0.25">
      <c r="B36" s="31"/>
      <c r="C36" s="37"/>
      <c r="D36" s="34"/>
      <c r="E36" s="34"/>
      <c r="F36" s="34"/>
      <c r="G36" s="34"/>
      <c r="H36" s="34"/>
      <c r="I36" s="34"/>
      <c r="J36" s="37"/>
      <c r="K36" s="34"/>
      <c r="L36" s="34"/>
      <c r="M36" s="34"/>
      <c r="N36" s="34"/>
      <c r="O36" s="34"/>
      <c r="P36" s="34"/>
      <c r="Q36" s="37"/>
      <c r="R36" s="34"/>
      <c r="S36" s="34"/>
      <c r="T36" s="34"/>
      <c r="U36" s="34"/>
      <c r="V36" s="34"/>
      <c r="W36" s="34"/>
      <c r="X36" s="37"/>
      <c r="Y36" s="34"/>
      <c r="Z36" s="34"/>
      <c r="AA36" s="34"/>
      <c r="AB36" s="34"/>
      <c r="AC36" s="34"/>
      <c r="AD36" s="34"/>
      <c r="AE36" s="37"/>
      <c r="AF36" s="34"/>
      <c r="AG36" s="34"/>
      <c r="AH36" s="34"/>
      <c r="AI36" s="34"/>
      <c r="AJ36" s="34"/>
      <c r="AK36" s="35"/>
      <c r="AL36" s="37"/>
      <c r="AM36" s="34"/>
      <c r="AN36" s="34"/>
      <c r="AO36" s="34"/>
      <c r="AP36" s="34"/>
      <c r="AQ36" s="34"/>
      <c r="AR36" s="35"/>
      <c r="AS36" s="37"/>
      <c r="AT36" s="34"/>
      <c r="AU36" s="34"/>
      <c r="AV36" s="34"/>
      <c r="AW36" s="34"/>
      <c r="AX36" s="34"/>
      <c r="AY36" s="35"/>
      <c r="AZ36" s="37"/>
      <c r="BA36" s="34"/>
      <c r="BB36" s="34"/>
      <c r="BC36" s="34"/>
      <c r="BD36" s="34"/>
      <c r="BE36" s="34"/>
      <c r="BF36" s="35"/>
      <c r="BG36" s="37"/>
      <c r="BH36" s="34"/>
      <c r="BI36" s="34"/>
      <c r="BJ36" s="34"/>
      <c r="BK36" s="34"/>
      <c r="BL36" s="3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6"/>
      <c r="EN36" s="36"/>
      <c r="EO36" s="36"/>
      <c r="EP36" s="36"/>
    </row>
    <row r="37" spans="2:146" s="30" customFormat="1" x14ac:dyDescent="0.25">
      <c r="B37" s="3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6"/>
      <c r="EN37" s="36"/>
      <c r="EO37" s="36"/>
      <c r="EP37" s="36"/>
    </row>
    <row r="38" spans="2:146" x14ac:dyDescent="0.25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4"/>
      <c r="EN38" s="14"/>
      <c r="EO38" s="14"/>
      <c r="EP38" s="14"/>
    </row>
    <row r="39" spans="2:146" x14ac:dyDescent="0.2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4"/>
      <c r="EN39" s="14"/>
      <c r="EO39" s="14"/>
      <c r="EP39" s="14"/>
    </row>
    <row r="40" spans="2:146" x14ac:dyDescent="0.25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4"/>
      <c r="EN40" s="14"/>
      <c r="EO40" s="14"/>
      <c r="EP40" s="14"/>
    </row>
    <row r="41" spans="2:146" x14ac:dyDescent="0.25"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x14ac:dyDescent="0.25"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4"/>
      <c r="EN42" s="14"/>
      <c r="EO42" s="14"/>
      <c r="EP42" s="14"/>
    </row>
    <row r="43" spans="2:146" x14ac:dyDescent="0.2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4"/>
      <c r="EN43" s="14"/>
      <c r="EO43" s="14"/>
      <c r="EP43" s="14"/>
    </row>
    <row r="44" spans="2:146" x14ac:dyDescent="0.25"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4"/>
      <c r="EN44" s="14"/>
      <c r="EO44" s="14"/>
      <c r="EP44" s="14"/>
    </row>
    <row r="45" spans="2:146" x14ac:dyDescent="0.25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2:146" x14ac:dyDescent="0.25"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2:146" x14ac:dyDescent="0.25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2:146" x14ac:dyDescent="0.2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2:146" x14ac:dyDescent="0.25"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2:146" x14ac:dyDescent="0.25"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2:146" x14ac:dyDescent="0.25">
      <c r="B54" s="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2:146" x14ac:dyDescent="0.2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2:146" x14ac:dyDescent="0.25"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2:146" x14ac:dyDescent="0.25">
      <c r="B57" s="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2:146" x14ac:dyDescent="0.25"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2:146" x14ac:dyDescent="0.25"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x14ac:dyDescent="0.25"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2:146" x14ac:dyDescent="0.25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2:146" x14ac:dyDescent="0.25">
      <c r="B62" s="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2:146" x14ac:dyDescent="0.25"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2:146" x14ac:dyDescent="0.25"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2:146" x14ac:dyDescent="0.25"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2:146" x14ac:dyDescent="0.25"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2:146" x14ac:dyDescent="0.25"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2:146" x14ac:dyDescent="0.25">
      <c r="B68" s="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2:146" x14ac:dyDescent="0.25">
      <c r="B69" s="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2:146" x14ac:dyDescent="0.25"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2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2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2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2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2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2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2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2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2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2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4"/>
      <c r="EN218" s="14"/>
      <c r="EO218" s="14"/>
      <c r="EP218" s="14"/>
    </row>
    <row r="219" spans="3:146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4"/>
      <c r="EN219" s="14"/>
      <c r="EO219" s="14"/>
      <c r="EP219" s="14"/>
    </row>
    <row r="220" spans="3:146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4"/>
      <c r="EN220" s="14"/>
      <c r="EO220" s="14"/>
      <c r="EP220" s="14"/>
    </row>
    <row r="221" spans="3:146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4"/>
      <c r="EN221" s="14"/>
      <c r="EO221" s="14"/>
      <c r="EP221" s="14"/>
    </row>
    <row r="222" spans="3:146" x14ac:dyDescent="0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4"/>
      <c r="EN222" s="14"/>
      <c r="EO222" s="14"/>
      <c r="EP222" s="14"/>
    </row>
    <row r="223" spans="3:146" x14ac:dyDescent="0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4"/>
      <c r="EN223" s="14"/>
      <c r="EO223" s="14"/>
      <c r="EP223" s="14"/>
    </row>
    <row r="224" spans="3:146" x14ac:dyDescent="0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4"/>
      <c r="EN224" s="14"/>
      <c r="EO224" s="14"/>
      <c r="EP224" s="14"/>
    </row>
    <row r="225" spans="3:146" x14ac:dyDescent="0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4"/>
      <c r="EN225" s="14"/>
      <c r="EO225" s="14"/>
      <c r="EP225" s="14"/>
    </row>
    <row r="226" spans="3:146" x14ac:dyDescent="0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4"/>
      <c r="EN226" s="14"/>
      <c r="EO226" s="14"/>
      <c r="EP226" s="14"/>
    </row>
    <row r="227" spans="3:146" x14ac:dyDescent="0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4"/>
      <c r="EN227" s="14"/>
      <c r="EO227" s="14"/>
      <c r="EP227" s="14"/>
    </row>
    <row r="228" spans="3:146" x14ac:dyDescent="0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4"/>
      <c r="EN228" s="14"/>
      <c r="EO228" s="14"/>
      <c r="EP228" s="14"/>
    </row>
    <row r="229" spans="3:146" x14ac:dyDescent="0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4"/>
      <c r="EN229" s="14"/>
      <c r="EO229" s="14"/>
      <c r="EP229" s="14"/>
    </row>
    <row r="230" spans="3:146" x14ac:dyDescent="0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4"/>
      <c r="EN230" s="14"/>
      <c r="EO230" s="14"/>
      <c r="EP230" s="14"/>
    </row>
    <row r="231" spans="3:146" x14ac:dyDescent="0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4"/>
      <c r="EN231" s="14"/>
      <c r="EO231" s="14"/>
      <c r="EP231" s="14"/>
    </row>
    <row r="232" spans="3:146" x14ac:dyDescent="0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4"/>
      <c r="EN232" s="14"/>
      <c r="EO232" s="14"/>
      <c r="EP232" s="14"/>
    </row>
    <row r="233" spans="3:146" x14ac:dyDescent="0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4"/>
      <c r="EN233" s="14"/>
      <c r="EO233" s="14"/>
      <c r="EP233" s="14"/>
    </row>
    <row r="234" spans="3:146" x14ac:dyDescent="0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4"/>
      <c r="EN234" s="14"/>
      <c r="EO234" s="14"/>
      <c r="EP234" s="14"/>
    </row>
    <row r="235" spans="3:146" x14ac:dyDescent="0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4"/>
      <c r="EN235" s="14"/>
      <c r="EO235" s="14"/>
      <c r="EP235" s="14"/>
    </row>
    <row r="236" spans="3:146" x14ac:dyDescent="0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4"/>
      <c r="EN236" s="14"/>
      <c r="EO236" s="14"/>
      <c r="EP236" s="14"/>
    </row>
    <row r="237" spans="3:146" x14ac:dyDescent="0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4"/>
      <c r="EN237" s="14"/>
      <c r="EO237" s="14"/>
      <c r="EP237" s="14"/>
    </row>
    <row r="238" spans="3:146" x14ac:dyDescent="0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4"/>
      <c r="EN238" s="14"/>
      <c r="EO238" s="14"/>
      <c r="EP238" s="14"/>
    </row>
    <row r="239" spans="3:146" x14ac:dyDescent="0.2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4"/>
      <c r="EN239" s="14"/>
      <c r="EO239" s="14"/>
      <c r="EP239" s="14"/>
    </row>
    <row r="240" spans="3:146" x14ac:dyDescent="0.2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4"/>
      <c r="EN240" s="14"/>
      <c r="EO240" s="14"/>
      <c r="EP240" s="14"/>
    </row>
    <row r="241" spans="3:146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</row>
    <row r="242" spans="3:146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</row>
  </sheetData>
  <mergeCells count="258">
    <mergeCell ref="AE2:AF3"/>
    <mergeCell ref="AE4:AF4"/>
    <mergeCell ref="AL21:AQ21"/>
    <mergeCell ref="AB2:AC3"/>
    <mergeCell ref="Q2:R3"/>
    <mergeCell ref="S2:T3"/>
    <mergeCell ref="U2:V3"/>
    <mergeCell ref="X2:Y3"/>
    <mergeCell ref="Z2:AA3"/>
    <mergeCell ref="AE18:AJ18"/>
    <mergeCell ref="AE19:AF19"/>
    <mergeCell ref="AG19:AH19"/>
    <mergeCell ref="AI19:AJ19"/>
    <mergeCell ref="AE21:AJ21"/>
    <mergeCell ref="AE7:AJ7"/>
    <mergeCell ref="AE12:AG12"/>
    <mergeCell ref="AH12:AJ12"/>
    <mergeCell ref="AE15:AJ15"/>
    <mergeCell ref="AE16:AF16"/>
    <mergeCell ref="AG16:AH16"/>
    <mergeCell ref="AI16:AJ16"/>
    <mergeCell ref="X21:AC21"/>
    <mergeCell ref="X7:AC7"/>
    <mergeCell ref="X12:Z12"/>
    <mergeCell ref="AZ13:BA13"/>
    <mergeCell ref="BB13:BC13"/>
    <mergeCell ref="BD13:BE13"/>
    <mergeCell ref="AS27:AX27"/>
    <mergeCell ref="AS28:AT28"/>
    <mergeCell ref="AU28:AV28"/>
    <mergeCell ref="AW28:AX28"/>
    <mergeCell ref="AS22:AT22"/>
    <mergeCell ref="AU22:AV22"/>
    <mergeCell ref="AW22:AX22"/>
    <mergeCell ref="AS18:AX18"/>
    <mergeCell ref="AS19:AT19"/>
    <mergeCell ref="AU19:AV19"/>
    <mergeCell ref="AW19:AX19"/>
    <mergeCell ref="AZ22:BA22"/>
    <mergeCell ref="BB22:BC22"/>
    <mergeCell ref="BD22:BE22"/>
    <mergeCell ref="AZ18:BE18"/>
    <mergeCell ref="AZ19:BA19"/>
    <mergeCell ref="BB19:BC19"/>
    <mergeCell ref="BD19:BE19"/>
    <mergeCell ref="AZ21:BE21"/>
    <mergeCell ref="BI19:BJ19"/>
    <mergeCell ref="BK19:BL19"/>
    <mergeCell ref="AL31:AM31"/>
    <mergeCell ref="AN31:AO31"/>
    <mergeCell ref="AP31:AQ31"/>
    <mergeCell ref="AS12:AX12"/>
    <mergeCell ref="AS13:AT13"/>
    <mergeCell ref="AU13:AV13"/>
    <mergeCell ref="AW13:AX13"/>
    <mergeCell ref="AS30:AX30"/>
    <mergeCell ref="AS31:AT31"/>
    <mergeCell ref="AU31:AV31"/>
    <mergeCell ref="AW31:AX31"/>
    <mergeCell ref="AU25:AV25"/>
    <mergeCell ref="AW25:AX25"/>
    <mergeCell ref="AS21:AX21"/>
    <mergeCell ref="AL30:AQ30"/>
    <mergeCell ref="AN22:AO22"/>
    <mergeCell ref="AP22:AQ22"/>
    <mergeCell ref="AL24:AQ24"/>
    <mergeCell ref="AL18:AQ18"/>
    <mergeCell ref="AL19:AM19"/>
    <mergeCell ref="AN19:AO19"/>
    <mergeCell ref="AP19:AQ19"/>
    <mergeCell ref="BG30:BL30"/>
    <mergeCell ref="BG31:BH31"/>
    <mergeCell ref="BI31:BJ31"/>
    <mergeCell ref="BK31:BL31"/>
    <mergeCell ref="AZ25:BA25"/>
    <mergeCell ref="BB25:BC25"/>
    <mergeCell ref="BD25:BE25"/>
    <mergeCell ref="BG24:BL24"/>
    <mergeCell ref="BG25:BH25"/>
    <mergeCell ref="BG27:BL27"/>
    <mergeCell ref="BG28:BH28"/>
    <mergeCell ref="BI28:BJ28"/>
    <mergeCell ref="BK28:BL28"/>
    <mergeCell ref="BD31:BE31"/>
    <mergeCell ref="AZ28:BA28"/>
    <mergeCell ref="BB28:BC28"/>
    <mergeCell ref="BD28:BE28"/>
    <mergeCell ref="AZ24:BE24"/>
    <mergeCell ref="AZ31:BA31"/>
    <mergeCell ref="BB31:BC31"/>
    <mergeCell ref="AZ30:BE30"/>
    <mergeCell ref="BG21:BL21"/>
    <mergeCell ref="BI25:BJ25"/>
    <mergeCell ref="BK25:BL25"/>
    <mergeCell ref="BG7:BL7"/>
    <mergeCell ref="BG15:BL15"/>
    <mergeCell ref="BG16:BH16"/>
    <mergeCell ref="BI16:BJ16"/>
    <mergeCell ref="BK16:BL16"/>
    <mergeCell ref="AZ27:BE27"/>
    <mergeCell ref="AZ7:BE7"/>
    <mergeCell ref="AZ15:BE15"/>
    <mergeCell ref="AZ16:BA16"/>
    <mergeCell ref="BB16:BC16"/>
    <mergeCell ref="BD16:BE16"/>
    <mergeCell ref="AZ12:BE12"/>
    <mergeCell ref="BG12:BL12"/>
    <mergeCell ref="BG13:BH13"/>
    <mergeCell ref="BI13:BJ13"/>
    <mergeCell ref="BK13:BL13"/>
    <mergeCell ref="BG22:BH22"/>
    <mergeCell ref="BI22:BJ22"/>
    <mergeCell ref="BK22:BL22"/>
    <mergeCell ref="BG18:BL18"/>
    <mergeCell ref="BG19:BH19"/>
    <mergeCell ref="AS7:AX7"/>
    <mergeCell ref="AS15:AX15"/>
    <mergeCell ref="AS16:AT16"/>
    <mergeCell ref="AU16:AV16"/>
    <mergeCell ref="AW16:AX16"/>
    <mergeCell ref="AL27:AQ27"/>
    <mergeCell ref="AL28:AM28"/>
    <mergeCell ref="AN28:AO28"/>
    <mergeCell ref="AP28:AQ28"/>
    <mergeCell ref="AL7:AQ7"/>
    <mergeCell ref="AL15:AQ15"/>
    <mergeCell ref="AL16:AM16"/>
    <mergeCell ref="AN16:AO16"/>
    <mergeCell ref="AP16:AQ16"/>
    <mergeCell ref="AL12:AQ12"/>
    <mergeCell ref="AL13:AM13"/>
    <mergeCell ref="AN13:AO13"/>
    <mergeCell ref="AP13:AQ13"/>
    <mergeCell ref="AL25:AM25"/>
    <mergeCell ref="AN25:AO25"/>
    <mergeCell ref="AP25:AQ25"/>
    <mergeCell ref="AS24:AX24"/>
    <mergeCell ref="AS25:AT25"/>
    <mergeCell ref="AL22:AM22"/>
    <mergeCell ref="AE27:AJ27"/>
    <mergeCell ref="AE28:AF28"/>
    <mergeCell ref="AG28:AH28"/>
    <mergeCell ref="AI28:AJ28"/>
    <mergeCell ref="AE30:AG30"/>
    <mergeCell ref="AH30:AJ30"/>
    <mergeCell ref="AE22:AF22"/>
    <mergeCell ref="AG22:AH22"/>
    <mergeCell ref="AI22:AJ22"/>
    <mergeCell ref="AE24:AG24"/>
    <mergeCell ref="AH24:AJ24"/>
    <mergeCell ref="X28:Y28"/>
    <mergeCell ref="Z28:AA28"/>
    <mergeCell ref="AB28:AC28"/>
    <mergeCell ref="X30:Z30"/>
    <mergeCell ref="AA30:AC30"/>
    <mergeCell ref="X22:Y22"/>
    <mergeCell ref="Z22:AA22"/>
    <mergeCell ref="AB22:AC22"/>
    <mergeCell ref="X24:Z24"/>
    <mergeCell ref="AA24:AC24"/>
    <mergeCell ref="X27:AC27"/>
    <mergeCell ref="B21:B22"/>
    <mergeCell ref="C21:H21"/>
    <mergeCell ref="C22:D22"/>
    <mergeCell ref="E22:F22"/>
    <mergeCell ref="G22:H22"/>
    <mergeCell ref="S16:T16"/>
    <mergeCell ref="B18:B19"/>
    <mergeCell ref="C18:H18"/>
    <mergeCell ref="Q21:V21"/>
    <mergeCell ref="N16:O16"/>
    <mergeCell ref="J15:O15"/>
    <mergeCell ref="B12:B13"/>
    <mergeCell ref="B15:B16"/>
    <mergeCell ref="C12:E12"/>
    <mergeCell ref="F12:H12"/>
    <mergeCell ref="AA12:AC12"/>
    <mergeCell ref="X15:AC15"/>
    <mergeCell ref="X16:Y16"/>
    <mergeCell ref="Z16:AA16"/>
    <mergeCell ref="AB16:AC16"/>
    <mergeCell ref="B30:B31"/>
    <mergeCell ref="C30:E30"/>
    <mergeCell ref="F30:H30"/>
    <mergeCell ref="B24:B25"/>
    <mergeCell ref="C24:H24"/>
    <mergeCell ref="C25:D25"/>
    <mergeCell ref="E25:F25"/>
    <mergeCell ref="G25:H25"/>
    <mergeCell ref="B27:B28"/>
    <mergeCell ref="C27:H27"/>
    <mergeCell ref="C28:D28"/>
    <mergeCell ref="E28:F28"/>
    <mergeCell ref="G28:H28"/>
    <mergeCell ref="J30:L30"/>
    <mergeCell ref="M30:O30"/>
    <mergeCell ref="J22:K22"/>
    <mergeCell ref="L22:M22"/>
    <mergeCell ref="N22:O22"/>
    <mergeCell ref="J24:O24"/>
    <mergeCell ref="J25:K25"/>
    <mergeCell ref="L25:M25"/>
    <mergeCell ref="N25:O25"/>
    <mergeCell ref="F2:I2"/>
    <mergeCell ref="F3:I3"/>
    <mergeCell ref="J27:O27"/>
    <mergeCell ref="J28:K28"/>
    <mergeCell ref="L28:M28"/>
    <mergeCell ref="N28:O28"/>
    <mergeCell ref="J18:O18"/>
    <mergeCell ref="J19:K19"/>
    <mergeCell ref="L19:M19"/>
    <mergeCell ref="N19:O19"/>
    <mergeCell ref="J21:O21"/>
    <mergeCell ref="C15:H15"/>
    <mergeCell ref="C16:D16"/>
    <mergeCell ref="E16:F16"/>
    <mergeCell ref="G16:H16"/>
    <mergeCell ref="J16:K16"/>
    <mergeCell ref="C19:D19"/>
    <mergeCell ref="E19:F19"/>
    <mergeCell ref="G19:H19"/>
    <mergeCell ref="C7:H7"/>
    <mergeCell ref="J7:O7"/>
    <mergeCell ref="J12:L12"/>
    <mergeCell ref="M12:O12"/>
    <mergeCell ref="L16:M16"/>
    <mergeCell ref="Q30:S30"/>
    <mergeCell ref="T30:V30"/>
    <mergeCell ref="Q22:R22"/>
    <mergeCell ref="S22:T22"/>
    <mergeCell ref="U22:V22"/>
    <mergeCell ref="Q24:S24"/>
    <mergeCell ref="T24:V24"/>
    <mergeCell ref="Q27:V27"/>
    <mergeCell ref="Q28:R28"/>
    <mergeCell ref="S28:T28"/>
    <mergeCell ref="U28:V28"/>
    <mergeCell ref="Q4:R4"/>
    <mergeCell ref="S4:T4"/>
    <mergeCell ref="U4:V4"/>
    <mergeCell ref="X4:Y4"/>
    <mergeCell ref="Z4:AA4"/>
    <mergeCell ref="AB4:AC4"/>
    <mergeCell ref="U16:V16"/>
    <mergeCell ref="Q18:V18"/>
    <mergeCell ref="Q19:R19"/>
    <mergeCell ref="S19:T19"/>
    <mergeCell ref="U19:V19"/>
    <mergeCell ref="X18:AC18"/>
    <mergeCell ref="X19:Y19"/>
    <mergeCell ref="Z19:AA19"/>
    <mergeCell ref="AB19:AC19"/>
    <mergeCell ref="Q7:V7"/>
    <mergeCell ref="Q12:S12"/>
    <mergeCell ref="T12:V12"/>
    <mergeCell ref="Q15:V15"/>
    <mergeCell ref="Q16:R16"/>
  </mergeCells>
  <conditionalFormatting sqref="L3:N3">
    <cfRule type="cellIs" dxfId="3423" priority="674" operator="equal">
      <formula>"Y"</formula>
    </cfRule>
  </conditionalFormatting>
  <conditionalFormatting sqref="C13:H13">
    <cfRule type="notContainsBlanks" dxfId="3422" priority="673">
      <formula>LEN(TRIM(C13))&gt;0</formula>
    </cfRule>
  </conditionalFormatting>
  <conditionalFormatting sqref="C16 E16 G16">
    <cfRule type="notContainsBlanks" dxfId="3421" priority="672">
      <formula>LEN(TRIM(C16))&gt;0</formula>
    </cfRule>
  </conditionalFormatting>
  <conditionalFormatting sqref="J13:O13">
    <cfRule type="notContainsBlanks" dxfId="3420" priority="671">
      <formula>LEN(TRIM(J13))&gt;0</formula>
    </cfRule>
  </conditionalFormatting>
  <conditionalFormatting sqref="J16 L16 N16">
    <cfRule type="notContainsBlanks" dxfId="3419" priority="670">
      <formula>LEN(TRIM(J16))&gt;0</formula>
    </cfRule>
  </conditionalFormatting>
  <conditionalFormatting sqref="C19 E19 G19">
    <cfRule type="notContainsBlanks" dxfId="3418" priority="669">
      <formula>LEN(TRIM(C19))&gt;0</formula>
    </cfRule>
  </conditionalFormatting>
  <conditionalFormatting sqref="C22 E22 G22">
    <cfRule type="notContainsBlanks" dxfId="3417" priority="668">
      <formula>LEN(TRIM(C22))&gt;0</formula>
    </cfRule>
  </conditionalFormatting>
  <conditionalFormatting sqref="C25 E25 G25">
    <cfRule type="notContainsBlanks" dxfId="3416" priority="667">
      <formula>LEN(TRIM(C25))&gt;0</formula>
    </cfRule>
  </conditionalFormatting>
  <conditionalFormatting sqref="C28 E28 G28">
    <cfRule type="notContainsBlanks" dxfId="3415" priority="666">
      <formula>LEN(TRIM(C28))&gt;0</formula>
    </cfRule>
  </conditionalFormatting>
  <conditionalFormatting sqref="C31:H31">
    <cfRule type="notContainsBlanks" dxfId="3414" priority="665">
      <formula>LEN(TRIM(C31))&gt;0</formula>
    </cfRule>
  </conditionalFormatting>
  <conditionalFormatting sqref="J19 L19 N19">
    <cfRule type="notContainsBlanks" dxfId="3413" priority="662">
      <formula>LEN(TRIM(J19))&gt;0</formula>
    </cfRule>
  </conditionalFormatting>
  <conditionalFormatting sqref="J22 L22 N22">
    <cfRule type="notContainsBlanks" dxfId="3412" priority="661">
      <formula>LEN(TRIM(J22))&gt;0</formula>
    </cfRule>
  </conditionalFormatting>
  <conditionalFormatting sqref="J25 L25 N25">
    <cfRule type="notContainsBlanks" dxfId="3411" priority="660">
      <formula>LEN(TRIM(J25))&gt;0</formula>
    </cfRule>
  </conditionalFormatting>
  <conditionalFormatting sqref="J28 L28 N28">
    <cfRule type="notContainsBlanks" dxfId="3410" priority="659">
      <formula>LEN(TRIM(J28))&gt;0</formula>
    </cfRule>
  </conditionalFormatting>
  <conditionalFormatting sqref="J31:O31">
    <cfRule type="notContainsBlanks" dxfId="3409" priority="658">
      <formula>LEN(TRIM(J31))&gt;0</formula>
    </cfRule>
  </conditionalFormatting>
  <conditionalFormatting sqref="C12:E12">
    <cfRule type="expression" dxfId="3408" priority="654">
      <formula>C14=2</formula>
    </cfRule>
    <cfRule type="expression" dxfId="3407" priority="655">
      <formula>C14=1</formula>
    </cfRule>
    <cfRule type="expression" dxfId="3406" priority="657">
      <formula>C14=3</formula>
    </cfRule>
  </conditionalFormatting>
  <conditionalFormatting sqref="C15">
    <cfRule type="expression" dxfId="3405" priority="651">
      <formula>C17=2</formula>
    </cfRule>
    <cfRule type="expression" dxfId="3404" priority="652">
      <formula>C17=1</formula>
    </cfRule>
    <cfRule type="expression" dxfId="3403" priority="653">
      <formula>C17=3</formula>
    </cfRule>
  </conditionalFormatting>
  <conditionalFormatting sqref="Q13:V13">
    <cfRule type="notContainsBlanks" dxfId="3402" priority="565">
      <formula>LEN(TRIM(Q13))&gt;0</formula>
    </cfRule>
  </conditionalFormatting>
  <conditionalFormatting sqref="Q16 S16 U16">
    <cfRule type="notContainsBlanks" dxfId="3401" priority="564">
      <formula>LEN(TRIM(Q16))&gt;0</formula>
    </cfRule>
  </conditionalFormatting>
  <conditionalFormatting sqref="Q19 S19 U19">
    <cfRule type="notContainsBlanks" dxfId="3400" priority="563">
      <formula>LEN(TRIM(Q19))&gt;0</formula>
    </cfRule>
  </conditionalFormatting>
  <conditionalFormatting sqref="Q22 S22 U22">
    <cfRule type="notContainsBlanks" dxfId="3399" priority="562">
      <formula>LEN(TRIM(Q22))&gt;0</formula>
    </cfRule>
  </conditionalFormatting>
  <conditionalFormatting sqref="Q25">
    <cfRule type="notContainsBlanks" dxfId="3398" priority="561">
      <formula>LEN(TRIM(Q25))&gt;0</formula>
    </cfRule>
  </conditionalFormatting>
  <conditionalFormatting sqref="Q28 S28 U28">
    <cfRule type="notContainsBlanks" dxfId="3397" priority="560">
      <formula>LEN(TRIM(Q28))&gt;0</formula>
    </cfRule>
  </conditionalFormatting>
  <conditionalFormatting sqref="Q31:V31">
    <cfRule type="notContainsBlanks" dxfId="3396" priority="559">
      <formula>LEN(TRIM(Q31))&gt;0</formula>
    </cfRule>
  </conditionalFormatting>
  <conditionalFormatting sqref="R25:V25">
    <cfRule type="notContainsBlanks" dxfId="3395" priority="531">
      <formula>LEN(TRIM(R25))&gt;0</formula>
    </cfRule>
  </conditionalFormatting>
  <conditionalFormatting sqref="F12:H12">
    <cfRule type="expression" dxfId="3394" priority="525">
      <formula>F14=2</formula>
    </cfRule>
    <cfRule type="expression" dxfId="3393" priority="526">
      <formula>F14=1</formula>
    </cfRule>
    <cfRule type="expression" dxfId="3392" priority="527">
      <formula>F14=3</formula>
    </cfRule>
  </conditionalFormatting>
  <conditionalFormatting sqref="J12:L12">
    <cfRule type="expression" dxfId="3391" priority="522">
      <formula>J14=2</formula>
    </cfRule>
    <cfRule type="expression" dxfId="3390" priority="523">
      <formula>J14=1</formula>
    </cfRule>
    <cfRule type="expression" dxfId="3389" priority="524">
      <formula>J14=3</formula>
    </cfRule>
  </conditionalFormatting>
  <conditionalFormatting sqref="M12:O12">
    <cfRule type="expression" dxfId="3388" priority="519">
      <formula>M14=2</formula>
    </cfRule>
    <cfRule type="expression" dxfId="3387" priority="520">
      <formula>M14=1</formula>
    </cfRule>
    <cfRule type="expression" dxfId="3386" priority="521">
      <formula>M14=3</formula>
    </cfRule>
  </conditionalFormatting>
  <conditionalFormatting sqref="Q12:S12">
    <cfRule type="expression" dxfId="3385" priority="516">
      <formula>Q14=2</formula>
    </cfRule>
    <cfRule type="expression" dxfId="3384" priority="517">
      <formula>Q14=1</formula>
    </cfRule>
    <cfRule type="expression" dxfId="3383" priority="518">
      <formula>Q14=3</formula>
    </cfRule>
  </conditionalFormatting>
  <conditionalFormatting sqref="T12:V12">
    <cfRule type="expression" dxfId="3382" priority="513">
      <formula>T14=2</formula>
    </cfRule>
    <cfRule type="expression" dxfId="3381" priority="514">
      <formula>T14=1</formula>
    </cfRule>
    <cfRule type="expression" dxfId="3380" priority="515">
      <formula>T14=3</formula>
    </cfRule>
  </conditionalFormatting>
  <conditionalFormatting sqref="C30:E30">
    <cfRule type="expression" dxfId="3379" priority="510">
      <formula>C32=2</formula>
    </cfRule>
    <cfRule type="expression" dxfId="3378" priority="511">
      <formula>C32=1</formula>
    </cfRule>
    <cfRule type="expression" dxfId="3377" priority="512">
      <formula>C32=3</formula>
    </cfRule>
  </conditionalFormatting>
  <conditionalFormatting sqref="F30:H30">
    <cfRule type="expression" dxfId="3376" priority="507">
      <formula>F32=2</formula>
    </cfRule>
    <cfRule type="expression" dxfId="3375" priority="508">
      <formula>F32=1</formula>
    </cfRule>
    <cfRule type="expression" dxfId="3374" priority="509">
      <formula>F32=3</formula>
    </cfRule>
  </conditionalFormatting>
  <conditionalFormatting sqref="J30:L30">
    <cfRule type="expression" dxfId="3373" priority="504">
      <formula>J32=2</formula>
    </cfRule>
    <cfRule type="expression" dxfId="3372" priority="505">
      <formula>J32=1</formula>
    </cfRule>
    <cfRule type="expression" dxfId="3371" priority="506">
      <formula>J32=3</formula>
    </cfRule>
  </conditionalFormatting>
  <conditionalFormatting sqref="M30:O30">
    <cfRule type="expression" dxfId="3370" priority="501">
      <formula>M32=2</formula>
    </cfRule>
    <cfRule type="expression" dxfId="3369" priority="502">
      <formula>M32=1</formula>
    </cfRule>
    <cfRule type="expression" dxfId="3368" priority="503">
      <formula>M32=3</formula>
    </cfRule>
  </conditionalFormatting>
  <conditionalFormatting sqref="Q30:S30">
    <cfRule type="expression" dxfId="3367" priority="498">
      <formula>Q32=2</formula>
    </cfRule>
    <cfRule type="expression" dxfId="3366" priority="499">
      <formula>Q32=1</formula>
    </cfRule>
    <cfRule type="expression" dxfId="3365" priority="500">
      <formula>Q32=3</formula>
    </cfRule>
  </conditionalFormatting>
  <conditionalFormatting sqref="T30:V30">
    <cfRule type="expression" dxfId="3364" priority="495">
      <formula>T32=2</formula>
    </cfRule>
    <cfRule type="expression" dxfId="3363" priority="496">
      <formula>T32=1</formula>
    </cfRule>
    <cfRule type="expression" dxfId="3362" priority="497">
      <formula>T32=3</formula>
    </cfRule>
  </conditionalFormatting>
  <conditionalFormatting sqref="Q24:S24">
    <cfRule type="expression" dxfId="3361" priority="492">
      <formula>Q26=2</formula>
    </cfRule>
    <cfRule type="expression" dxfId="3360" priority="493">
      <formula>Q26=1</formula>
    </cfRule>
    <cfRule type="expression" dxfId="3359" priority="494">
      <formula>Q26=3</formula>
    </cfRule>
  </conditionalFormatting>
  <conditionalFormatting sqref="T24:V24">
    <cfRule type="expression" dxfId="3358" priority="489">
      <formula>T26=2</formula>
    </cfRule>
    <cfRule type="expression" dxfId="3357" priority="490">
      <formula>T26=1</formula>
    </cfRule>
    <cfRule type="expression" dxfId="3356" priority="491">
      <formula>T26=3</formula>
    </cfRule>
  </conditionalFormatting>
  <conditionalFormatting sqref="C18">
    <cfRule type="expression" dxfId="3355" priority="486">
      <formula>C20=2</formula>
    </cfRule>
    <cfRule type="expression" dxfId="3354" priority="487">
      <formula>C20=1</formula>
    </cfRule>
    <cfRule type="expression" dxfId="3353" priority="488">
      <formula>C20=3</formula>
    </cfRule>
  </conditionalFormatting>
  <conditionalFormatting sqref="C21">
    <cfRule type="expression" dxfId="3352" priority="483">
      <formula>C23=2</formula>
    </cfRule>
    <cfRule type="expression" dxfId="3351" priority="484">
      <formula>C23=1</formula>
    </cfRule>
    <cfRule type="expression" dxfId="3350" priority="485">
      <formula>C23=3</formula>
    </cfRule>
  </conditionalFormatting>
  <conditionalFormatting sqref="C24">
    <cfRule type="expression" dxfId="3349" priority="480">
      <formula>C26=2</formula>
    </cfRule>
    <cfRule type="expression" dxfId="3348" priority="481">
      <formula>C26=1</formula>
    </cfRule>
    <cfRule type="expression" dxfId="3347" priority="482">
      <formula>C26=3</formula>
    </cfRule>
  </conditionalFormatting>
  <conditionalFormatting sqref="C27">
    <cfRule type="expression" dxfId="3346" priority="477">
      <formula>C29=2</formula>
    </cfRule>
    <cfRule type="expression" dxfId="3345" priority="478">
      <formula>C29=1</formula>
    </cfRule>
    <cfRule type="expression" dxfId="3344" priority="479">
      <formula>C29=3</formula>
    </cfRule>
  </conditionalFormatting>
  <conditionalFormatting sqref="J15">
    <cfRule type="expression" dxfId="3343" priority="474">
      <formula>J17=2</formula>
    </cfRule>
    <cfRule type="expression" dxfId="3342" priority="475">
      <formula>J17=1</formula>
    </cfRule>
    <cfRule type="expression" dxfId="3341" priority="476">
      <formula>J17=3</formula>
    </cfRule>
  </conditionalFormatting>
  <conditionalFormatting sqref="Q15">
    <cfRule type="expression" dxfId="3340" priority="471">
      <formula>Q17=2</formula>
    </cfRule>
    <cfRule type="expression" dxfId="3339" priority="472">
      <formula>Q17=1</formula>
    </cfRule>
    <cfRule type="expression" dxfId="3338" priority="473">
      <formula>Q17=3</formula>
    </cfRule>
  </conditionalFormatting>
  <conditionalFormatting sqref="J18">
    <cfRule type="expression" dxfId="3337" priority="468">
      <formula>J20=2</formula>
    </cfRule>
    <cfRule type="expression" dxfId="3336" priority="469">
      <formula>J20=1</formula>
    </cfRule>
    <cfRule type="expression" dxfId="3335" priority="470">
      <formula>J20=3</formula>
    </cfRule>
  </conditionalFormatting>
  <conditionalFormatting sqref="Q18">
    <cfRule type="expression" dxfId="3334" priority="465">
      <formula>Q20=2</formula>
    </cfRule>
    <cfRule type="expression" dxfId="3333" priority="466">
      <formula>Q20=1</formula>
    </cfRule>
    <cfRule type="expression" dxfId="3332" priority="467">
      <formula>Q20=3</formula>
    </cfRule>
  </conditionalFormatting>
  <conditionalFormatting sqref="J21">
    <cfRule type="expression" dxfId="3331" priority="462">
      <formula>J23=2</formula>
    </cfRule>
    <cfRule type="expression" dxfId="3330" priority="463">
      <formula>J23=1</formula>
    </cfRule>
    <cfRule type="expression" dxfId="3329" priority="464">
      <formula>J23=3</formula>
    </cfRule>
  </conditionalFormatting>
  <conditionalFormatting sqref="Q21">
    <cfRule type="expression" dxfId="3328" priority="459">
      <formula>Q23=2</formula>
    </cfRule>
    <cfRule type="expression" dxfId="3327" priority="460">
      <formula>Q23=1</formula>
    </cfRule>
    <cfRule type="expression" dxfId="3326" priority="461">
      <formula>Q23=3</formula>
    </cfRule>
  </conditionalFormatting>
  <conditionalFormatting sqref="J24">
    <cfRule type="expression" dxfId="3325" priority="456">
      <formula>J26=2</formula>
    </cfRule>
    <cfRule type="expression" dxfId="3324" priority="457">
      <formula>J26=1</formula>
    </cfRule>
    <cfRule type="expression" dxfId="3323" priority="458">
      <formula>J26=3</formula>
    </cfRule>
  </conditionalFormatting>
  <conditionalFormatting sqref="J27">
    <cfRule type="expression" dxfId="3322" priority="453">
      <formula>J29=2</formula>
    </cfRule>
    <cfRule type="expression" dxfId="3321" priority="454">
      <formula>J29=1</formula>
    </cfRule>
    <cfRule type="expression" dxfId="3320" priority="455">
      <formula>J29=3</formula>
    </cfRule>
  </conditionalFormatting>
  <conditionalFormatting sqref="Q27">
    <cfRule type="expression" dxfId="3319" priority="450">
      <formula>Q29=2</formula>
    </cfRule>
    <cfRule type="expression" dxfId="3318" priority="451">
      <formula>Q29=1</formula>
    </cfRule>
    <cfRule type="expression" dxfId="3317" priority="452">
      <formula>Q29=3</formula>
    </cfRule>
  </conditionalFormatting>
  <conditionalFormatting sqref="X13:AC13">
    <cfRule type="notContainsBlanks" dxfId="3316" priority="449">
      <formula>LEN(TRIM(X13))&gt;0</formula>
    </cfRule>
  </conditionalFormatting>
  <conditionalFormatting sqref="X16 Z16 AB16">
    <cfRule type="notContainsBlanks" dxfId="3315" priority="448">
      <formula>LEN(TRIM(X16))&gt;0</formula>
    </cfRule>
  </conditionalFormatting>
  <conditionalFormatting sqref="X19 Z19 AB19">
    <cfRule type="notContainsBlanks" dxfId="3314" priority="447">
      <formula>LEN(TRIM(X19))&gt;0</formula>
    </cfRule>
  </conditionalFormatting>
  <conditionalFormatting sqref="X22 Z22 AB22">
    <cfRule type="notContainsBlanks" dxfId="3313" priority="446">
      <formula>LEN(TRIM(X22))&gt;0</formula>
    </cfRule>
  </conditionalFormatting>
  <conditionalFormatting sqref="X25">
    <cfRule type="notContainsBlanks" dxfId="3312" priority="445">
      <formula>LEN(TRIM(X25))&gt;0</formula>
    </cfRule>
  </conditionalFormatting>
  <conditionalFormatting sqref="X28 Z28 AB28">
    <cfRule type="notContainsBlanks" dxfId="3311" priority="444">
      <formula>LEN(TRIM(X28))&gt;0</formula>
    </cfRule>
  </conditionalFormatting>
  <conditionalFormatting sqref="X31:AC31">
    <cfRule type="notContainsBlanks" dxfId="3310" priority="443">
      <formula>LEN(TRIM(X31))&gt;0</formula>
    </cfRule>
  </conditionalFormatting>
  <conditionalFormatting sqref="Y25:AC25">
    <cfRule type="notContainsBlanks" dxfId="3309" priority="442">
      <formula>LEN(TRIM(Y25))&gt;0</formula>
    </cfRule>
  </conditionalFormatting>
  <conditionalFormatting sqref="X12:Z12">
    <cfRule type="expression" dxfId="3308" priority="439">
      <formula>X14=2</formula>
    </cfRule>
    <cfRule type="expression" dxfId="3307" priority="440">
      <formula>X14=1</formula>
    </cfRule>
    <cfRule type="expression" dxfId="3306" priority="441">
      <formula>X14=3</formula>
    </cfRule>
  </conditionalFormatting>
  <conditionalFormatting sqref="AA12:AC12">
    <cfRule type="expression" dxfId="3305" priority="436">
      <formula>AA14=2</formula>
    </cfRule>
    <cfRule type="expression" dxfId="3304" priority="437">
      <formula>AA14=1</formula>
    </cfRule>
    <cfRule type="expression" dxfId="3303" priority="438">
      <formula>AA14=3</formula>
    </cfRule>
  </conditionalFormatting>
  <conditionalFormatting sqref="X30:Z30">
    <cfRule type="expression" dxfId="3302" priority="433">
      <formula>X32=2</formula>
    </cfRule>
    <cfRule type="expression" dxfId="3301" priority="434">
      <formula>X32=1</formula>
    </cfRule>
    <cfRule type="expression" dxfId="3300" priority="435">
      <formula>X32=3</formula>
    </cfRule>
  </conditionalFormatting>
  <conditionalFormatting sqref="AA30:AC30">
    <cfRule type="expression" dxfId="3299" priority="430">
      <formula>AA32=2</formula>
    </cfRule>
    <cfRule type="expression" dxfId="3298" priority="431">
      <formula>AA32=1</formula>
    </cfRule>
    <cfRule type="expression" dxfId="3297" priority="432">
      <formula>AA32=3</formula>
    </cfRule>
  </conditionalFormatting>
  <conditionalFormatting sqref="X24:Z24">
    <cfRule type="expression" dxfId="3296" priority="427">
      <formula>X26=2</formula>
    </cfRule>
    <cfRule type="expression" dxfId="3295" priority="428">
      <formula>X26=1</formula>
    </cfRule>
    <cfRule type="expression" dxfId="3294" priority="429">
      <formula>X26=3</formula>
    </cfRule>
  </conditionalFormatting>
  <conditionalFormatting sqref="AA24:AC24">
    <cfRule type="expression" dxfId="3293" priority="424">
      <formula>AA26=2</formula>
    </cfRule>
    <cfRule type="expression" dxfId="3292" priority="425">
      <formula>AA26=1</formula>
    </cfRule>
    <cfRule type="expression" dxfId="3291" priority="426">
      <formula>AA26=3</formula>
    </cfRule>
  </conditionalFormatting>
  <conditionalFormatting sqref="X15">
    <cfRule type="expression" dxfId="3290" priority="421">
      <formula>X17=2</formula>
    </cfRule>
    <cfRule type="expression" dxfId="3289" priority="422">
      <formula>X17=1</formula>
    </cfRule>
    <cfRule type="expression" dxfId="3288" priority="423">
      <formula>X17=3</formula>
    </cfRule>
  </conditionalFormatting>
  <conditionalFormatting sqref="X18">
    <cfRule type="expression" dxfId="3287" priority="418">
      <formula>X20=2</formula>
    </cfRule>
    <cfRule type="expression" dxfId="3286" priority="419">
      <formula>X20=1</formula>
    </cfRule>
    <cfRule type="expression" dxfId="3285" priority="420">
      <formula>X20=3</formula>
    </cfRule>
  </conditionalFormatting>
  <conditionalFormatting sqref="X21">
    <cfRule type="expression" dxfId="3284" priority="415">
      <formula>X23=2</formula>
    </cfRule>
    <cfRule type="expression" dxfId="3283" priority="416">
      <formula>X23=1</formula>
    </cfRule>
    <cfRule type="expression" dxfId="3282" priority="417">
      <formula>X23=3</formula>
    </cfRule>
  </conditionalFormatting>
  <conditionalFormatting sqref="X27">
    <cfRule type="expression" dxfId="3281" priority="412">
      <formula>X29=2</formula>
    </cfRule>
    <cfRule type="expression" dxfId="3280" priority="413">
      <formula>X29=1</formula>
    </cfRule>
    <cfRule type="expression" dxfId="3279" priority="414">
      <formula>X29=3</formula>
    </cfRule>
  </conditionalFormatting>
  <conditionalFormatting sqref="F9">
    <cfRule type="expression" priority="403" stopIfTrue="1">
      <formula>F10=0</formula>
    </cfRule>
    <cfRule type="expression" dxfId="3278" priority="407">
      <formula>F10&lt;=3</formula>
    </cfRule>
  </conditionalFormatting>
  <conditionalFormatting sqref="G9">
    <cfRule type="expression" priority="386" stopIfTrue="1">
      <formula>F10&lt;=3</formula>
    </cfRule>
    <cfRule type="expression" dxfId="3277" priority="406">
      <formula>F10&lt;=6</formula>
    </cfRule>
  </conditionalFormatting>
  <conditionalFormatting sqref="H9">
    <cfRule type="expression" priority="392" stopIfTrue="1">
      <formula>F10&lt;=6</formula>
    </cfRule>
    <cfRule type="expression" dxfId="3276" priority="393">
      <formula>F10&gt;=7</formula>
    </cfRule>
  </conditionalFormatting>
  <conditionalFormatting sqref="G10">
    <cfRule type="expression" priority="387" stopIfTrue="1">
      <formula>F11=0</formula>
    </cfRule>
    <cfRule type="expression" priority="388" stopIfTrue="1">
      <formula>F11=1</formula>
    </cfRule>
    <cfRule type="expression" priority="389" stopIfTrue="1">
      <formula>F11=2</formula>
    </cfRule>
    <cfRule type="expression" priority="390" stopIfTrue="1">
      <formula>F11=3</formula>
    </cfRule>
    <cfRule type="expression" dxfId="3275" priority="391">
      <formula>F11&lt;=6</formula>
    </cfRule>
  </conditionalFormatting>
  <conditionalFormatting sqref="M9">
    <cfRule type="expression" priority="383" stopIfTrue="1">
      <formula>M10=0</formula>
    </cfRule>
    <cfRule type="expression" dxfId="3274" priority="385">
      <formula>M10&lt;=3</formula>
    </cfRule>
  </conditionalFormatting>
  <conditionalFormatting sqref="N9">
    <cfRule type="expression" priority="375" stopIfTrue="1">
      <formula>M10&lt;=3</formula>
    </cfRule>
    <cfRule type="expression" dxfId="3273" priority="384">
      <formula>M10&lt;=6</formula>
    </cfRule>
  </conditionalFormatting>
  <conditionalFormatting sqref="O9">
    <cfRule type="expression" priority="381" stopIfTrue="1">
      <formula>M10&lt;=6</formula>
    </cfRule>
    <cfRule type="expression" dxfId="3272" priority="382">
      <formula>M10&gt;=7</formula>
    </cfRule>
  </conditionalFormatting>
  <conditionalFormatting sqref="N10">
    <cfRule type="expression" priority="376" stopIfTrue="1">
      <formula>M11=0</formula>
    </cfRule>
    <cfRule type="expression" priority="377" stopIfTrue="1">
      <formula>M11=1</formula>
    </cfRule>
    <cfRule type="expression" priority="378" stopIfTrue="1">
      <formula>M11=2</formula>
    </cfRule>
    <cfRule type="expression" priority="379" stopIfTrue="1">
      <formula>M11=3</formula>
    </cfRule>
    <cfRule type="expression" dxfId="3271" priority="380">
      <formula>M11&lt;=6</formula>
    </cfRule>
  </conditionalFormatting>
  <conditionalFormatting sqref="T9">
    <cfRule type="expression" priority="372" stopIfTrue="1">
      <formula>T10=0</formula>
    </cfRule>
    <cfRule type="expression" dxfId="3270" priority="374">
      <formula>T10&lt;=3</formula>
    </cfRule>
  </conditionalFormatting>
  <conditionalFormatting sqref="U9">
    <cfRule type="expression" priority="364" stopIfTrue="1">
      <formula>T10&lt;=3</formula>
    </cfRule>
    <cfRule type="expression" dxfId="3269" priority="373">
      <formula>T10&lt;=7</formula>
    </cfRule>
  </conditionalFormatting>
  <conditionalFormatting sqref="V9">
    <cfRule type="expression" priority="370" stopIfTrue="1">
      <formula>T10&lt;=7</formula>
    </cfRule>
    <cfRule type="expression" dxfId="3268" priority="371">
      <formula>T10&gt;=8</formula>
    </cfRule>
  </conditionalFormatting>
  <conditionalFormatting sqref="U10">
    <cfRule type="expression" priority="365" stopIfTrue="1">
      <formula>T11=0</formula>
    </cfRule>
    <cfRule type="expression" priority="366" stopIfTrue="1">
      <formula>T11=1</formula>
    </cfRule>
    <cfRule type="expression" priority="367" stopIfTrue="1">
      <formula>T11=2</formula>
    </cfRule>
    <cfRule type="expression" priority="368" stopIfTrue="1">
      <formula>T11=3</formula>
    </cfRule>
    <cfRule type="expression" dxfId="3267" priority="369">
      <formula>T11&lt;=6</formula>
    </cfRule>
  </conditionalFormatting>
  <conditionalFormatting sqref="AB10">
    <cfRule type="expression" priority="354" stopIfTrue="1">
      <formula>AA11=0</formula>
    </cfRule>
    <cfRule type="expression" priority="355" stopIfTrue="1">
      <formula>AA11=1</formula>
    </cfRule>
    <cfRule type="expression" priority="356" stopIfTrue="1">
      <formula>AA11=2</formula>
    </cfRule>
    <cfRule type="expression" priority="357" stopIfTrue="1">
      <formula>AA11=3</formula>
    </cfRule>
    <cfRule type="expression" dxfId="3266" priority="358">
      <formula>AA11&lt;=6</formula>
    </cfRule>
  </conditionalFormatting>
  <conditionalFormatting sqref="AA9">
    <cfRule type="expression" priority="350" stopIfTrue="1">
      <formula>AA10=0</formula>
    </cfRule>
    <cfRule type="expression" dxfId="3265" priority="352">
      <formula>AA10&lt;=3</formula>
    </cfRule>
  </conditionalFormatting>
  <conditionalFormatting sqref="AB9">
    <cfRule type="expression" priority="347" stopIfTrue="1">
      <formula>AA10&lt;=3</formula>
    </cfRule>
    <cfRule type="expression" dxfId="3264" priority="351">
      <formula>AA10&lt;=7</formula>
    </cfRule>
  </conditionalFormatting>
  <conditionalFormatting sqref="AC9">
    <cfRule type="expression" priority="348" stopIfTrue="1">
      <formula>AA10&lt;=7</formula>
    </cfRule>
    <cfRule type="expression" dxfId="3263" priority="349">
      <formula>AA10&gt;=8</formula>
    </cfRule>
  </conditionalFormatting>
  <conditionalFormatting sqref="AE13:AJ13">
    <cfRule type="notContainsBlanks" dxfId="3262" priority="346">
      <formula>LEN(TRIM(AE13))&gt;0</formula>
    </cfRule>
  </conditionalFormatting>
  <conditionalFormatting sqref="AE16 AG16 AI16">
    <cfRule type="notContainsBlanks" dxfId="3261" priority="345">
      <formula>LEN(TRIM(AE16))&gt;0</formula>
    </cfRule>
  </conditionalFormatting>
  <conditionalFormatting sqref="AE19 AG19 AI19">
    <cfRule type="notContainsBlanks" dxfId="3260" priority="344">
      <formula>LEN(TRIM(AE19))&gt;0</formula>
    </cfRule>
  </conditionalFormatting>
  <conditionalFormatting sqref="AE22 AG22 AI22">
    <cfRule type="notContainsBlanks" dxfId="3259" priority="343">
      <formula>LEN(TRIM(AE22))&gt;0</formula>
    </cfRule>
  </conditionalFormatting>
  <conditionalFormatting sqref="AE25">
    <cfRule type="notContainsBlanks" dxfId="3258" priority="342">
      <formula>LEN(TRIM(AE25))&gt;0</formula>
    </cfRule>
  </conditionalFormatting>
  <conditionalFormatting sqref="AE28 AG28 AI28">
    <cfRule type="notContainsBlanks" dxfId="3257" priority="341">
      <formula>LEN(TRIM(AE28))&gt;0</formula>
    </cfRule>
  </conditionalFormatting>
  <conditionalFormatting sqref="AE31:AJ31">
    <cfRule type="notContainsBlanks" dxfId="3256" priority="340">
      <formula>LEN(TRIM(AE31))&gt;0</formula>
    </cfRule>
  </conditionalFormatting>
  <conditionalFormatting sqref="AF25:AJ25">
    <cfRule type="notContainsBlanks" dxfId="3255" priority="339">
      <formula>LEN(TRIM(AF25))&gt;0</formula>
    </cfRule>
  </conditionalFormatting>
  <conditionalFormatting sqref="AE12:AG12">
    <cfRule type="expression" dxfId="3254" priority="336">
      <formula>AE14=2</formula>
    </cfRule>
    <cfRule type="expression" dxfId="3253" priority="337">
      <formula>AE14=1</formula>
    </cfRule>
    <cfRule type="expression" dxfId="3252" priority="338">
      <formula>AE14=3</formula>
    </cfRule>
  </conditionalFormatting>
  <conditionalFormatting sqref="AH12:AJ12">
    <cfRule type="expression" dxfId="3251" priority="333">
      <formula>AH14=2</formula>
    </cfRule>
    <cfRule type="expression" dxfId="3250" priority="334">
      <formula>AH14=1</formula>
    </cfRule>
    <cfRule type="expression" dxfId="3249" priority="335">
      <formula>AH14=3</formula>
    </cfRule>
  </conditionalFormatting>
  <conditionalFormatting sqref="AE30:AG30">
    <cfRule type="expression" dxfId="3248" priority="330">
      <formula>AE32=2</formula>
    </cfRule>
    <cfRule type="expression" dxfId="3247" priority="331">
      <formula>AE32=1</formula>
    </cfRule>
    <cfRule type="expression" dxfId="3246" priority="332">
      <formula>AE32=3</formula>
    </cfRule>
  </conditionalFormatting>
  <conditionalFormatting sqref="AH30:AJ30">
    <cfRule type="expression" dxfId="3245" priority="327">
      <formula>AH32=2</formula>
    </cfRule>
    <cfRule type="expression" dxfId="3244" priority="328">
      <formula>AH32=1</formula>
    </cfRule>
    <cfRule type="expression" dxfId="3243" priority="329">
      <formula>AH32=3</formula>
    </cfRule>
  </conditionalFormatting>
  <conditionalFormatting sqref="AE24:AG24">
    <cfRule type="expression" dxfId="3242" priority="324">
      <formula>AE26=2</formula>
    </cfRule>
    <cfRule type="expression" dxfId="3241" priority="325">
      <formula>AE26=1</formula>
    </cfRule>
    <cfRule type="expression" dxfId="3240" priority="326">
      <formula>AE26=3</formula>
    </cfRule>
  </conditionalFormatting>
  <conditionalFormatting sqref="AH24:AJ24">
    <cfRule type="expression" dxfId="3239" priority="321">
      <formula>AH26=2</formula>
    </cfRule>
    <cfRule type="expression" dxfId="3238" priority="322">
      <formula>AH26=1</formula>
    </cfRule>
    <cfRule type="expression" dxfId="3237" priority="323">
      <formula>AH26=3</formula>
    </cfRule>
  </conditionalFormatting>
  <conditionalFormatting sqref="AE15">
    <cfRule type="expression" dxfId="3236" priority="318">
      <formula>AE17=2</formula>
    </cfRule>
    <cfRule type="expression" dxfId="3235" priority="319">
      <formula>AE17=1</formula>
    </cfRule>
    <cfRule type="expression" dxfId="3234" priority="320">
      <formula>AE17=3</formula>
    </cfRule>
  </conditionalFormatting>
  <conditionalFormatting sqref="AE18">
    <cfRule type="expression" dxfId="3233" priority="315">
      <formula>AE20=2</formula>
    </cfRule>
    <cfRule type="expression" dxfId="3232" priority="316">
      <formula>AE20=1</formula>
    </cfRule>
    <cfRule type="expression" dxfId="3231" priority="317">
      <formula>AE20=3</formula>
    </cfRule>
  </conditionalFormatting>
  <conditionalFormatting sqref="AE21">
    <cfRule type="expression" dxfId="3230" priority="312">
      <formula>AE23=2</formula>
    </cfRule>
    <cfRule type="expression" dxfId="3229" priority="313">
      <formula>AE23=1</formula>
    </cfRule>
    <cfRule type="expression" dxfId="3228" priority="314">
      <formula>AE23=3</formula>
    </cfRule>
  </conditionalFormatting>
  <conditionalFormatting sqref="AE27">
    <cfRule type="expression" dxfId="3227" priority="309">
      <formula>AE29=2</formula>
    </cfRule>
    <cfRule type="expression" dxfId="3226" priority="310">
      <formula>AE29=1</formula>
    </cfRule>
    <cfRule type="expression" dxfId="3225" priority="311">
      <formula>AE29=3</formula>
    </cfRule>
  </conditionalFormatting>
  <conditionalFormatting sqref="AI10">
    <cfRule type="expression" priority="304" stopIfTrue="1">
      <formula>AH11=0</formula>
    </cfRule>
    <cfRule type="expression" priority="305" stopIfTrue="1">
      <formula>AH11=1</formula>
    </cfRule>
    <cfRule type="expression" priority="306" stopIfTrue="1">
      <formula>AH11=2</formula>
    </cfRule>
    <cfRule type="expression" priority="307" stopIfTrue="1">
      <formula>AH11=3</formula>
    </cfRule>
    <cfRule type="expression" dxfId="3224" priority="308">
      <formula>AH11&lt;=6</formula>
    </cfRule>
  </conditionalFormatting>
  <conditionalFormatting sqref="AH9">
    <cfRule type="expression" priority="301" stopIfTrue="1">
      <formula>AH10=0</formula>
    </cfRule>
    <cfRule type="expression" dxfId="3223" priority="303">
      <formula>AH10&lt;=3</formula>
    </cfRule>
  </conditionalFormatting>
  <conditionalFormatting sqref="AI9">
    <cfRule type="expression" priority="298" stopIfTrue="1">
      <formula>AH10&lt;=3</formula>
    </cfRule>
    <cfRule type="expression" dxfId="3222" priority="302">
      <formula>AH10&lt;=7</formula>
    </cfRule>
  </conditionalFormatting>
  <conditionalFormatting sqref="AJ9">
    <cfRule type="expression" priority="299" stopIfTrue="1">
      <formula>AH10&lt;=7</formula>
    </cfRule>
    <cfRule type="expression" dxfId="3221" priority="300">
      <formula>AH10&gt;=8</formula>
    </cfRule>
  </conditionalFormatting>
  <conditionalFormatting sqref="AL13 AN13 AP13">
    <cfRule type="notContainsBlanks" dxfId="3220" priority="297">
      <formula>LEN(TRIM(AL13))&gt;0</formula>
    </cfRule>
  </conditionalFormatting>
  <conditionalFormatting sqref="AL16 AN16 AP16">
    <cfRule type="notContainsBlanks" dxfId="3219" priority="296">
      <formula>LEN(TRIM(AL16))&gt;0</formula>
    </cfRule>
  </conditionalFormatting>
  <conditionalFormatting sqref="AL19 AN19 AP19">
    <cfRule type="notContainsBlanks" dxfId="3218" priority="295">
      <formula>LEN(TRIM(AL19))&gt;0</formula>
    </cfRule>
  </conditionalFormatting>
  <conditionalFormatting sqref="AL22 AN22 AP22">
    <cfRule type="notContainsBlanks" dxfId="3217" priority="294">
      <formula>LEN(TRIM(AL22))&gt;0</formula>
    </cfRule>
  </conditionalFormatting>
  <conditionalFormatting sqref="AL25 AN25 AP25">
    <cfRule type="notContainsBlanks" dxfId="3216" priority="293">
      <formula>LEN(TRIM(AL25))&gt;0</formula>
    </cfRule>
  </conditionalFormatting>
  <conditionalFormatting sqref="AL28 AN28 AP28">
    <cfRule type="notContainsBlanks" dxfId="3215" priority="292">
      <formula>LEN(TRIM(AL28))&gt;0</formula>
    </cfRule>
  </conditionalFormatting>
  <conditionalFormatting sqref="AL31 AN31 AP31">
    <cfRule type="notContainsBlanks" dxfId="3214" priority="291">
      <formula>LEN(TRIM(AL31))&gt;0</formula>
    </cfRule>
  </conditionalFormatting>
  <conditionalFormatting sqref="AL12">
    <cfRule type="expression" dxfId="3213" priority="288">
      <formula>AL14=2</formula>
    </cfRule>
    <cfRule type="expression" dxfId="3212" priority="289">
      <formula>AL14=1</formula>
    </cfRule>
    <cfRule type="expression" dxfId="3211" priority="290">
      <formula>AL14=3</formula>
    </cfRule>
  </conditionalFormatting>
  <conditionalFormatting sqref="AL15">
    <cfRule type="expression" dxfId="3210" priority="285">
      <formula>AL17=2</formula>
    </cfRule>
    <cfRule type="expression" dxfId="3209" priority="286">
      <formula>AL17=1</formula>
    </cfRule>
    <cfRule type="expression" dxfId="3208" priority="287">
      <formula>AL17=3</formula>
    </cfRule>
  </conditionalFormatting>
  <conditionalFormatting sqref="AL30">
    <cfRule type="expression" dxfId="3207" priority="279">
      <formula>AL32=2</formula>
    </cfRule>
    <cfRule type="expression" dxfId="3206" priority="280">
      <formula>AL32=1</formula>
    </cfRule>
    <cfRule type="expression" dxfId="3205" priority="281">
      <formula>AL32=3</formula>
    </cfRule>
  </conditionalFormatting>
  <conditionalFormatting sqref="AL18">
    <cfRule type="expression" dxfId="3204" priority="273">
      <formula>AL20=2</formula>
    </cfRule>
    <cfRule type="expression" dxfId="3203" priority="274">
      <formula>AL20=1</formula>
    </cfRule>
    <cfRule type="expression" dxfId="3202" priority="275">
      <formula>AL20=3</formula>
    </cfRule>
  </conditionalFormatting>
  <conditionalFormatting sqref="AL21">
    <cfRule type="expression" dxfId="3201" priority="270">
      <formula>AL23=2</formula>
    </cfRule>
    <cfRule type="expression" dxfId="3200" priority="271">
      <formula>AL23=1</formula>
    </cfRule>
    <cfRule type="expression" dxfId="3199" priority="272">
      <formula>AL23=3</formula>
    </cfRule>
  </conditionalFormatting>
  <conditionalFormatting sqref="AL24">
    <cfRule type="expression" dxfId="3198" priority="267">
      <formula>AL26=2</formula>
    </cfRule>
    <cfRule type="expression" dxfId="3197" priority="268">
      <formula>AL26=1</formula>
    </cfRule>
    <cfRule type="expression" dxfId="3196" priority="269">
      <formula>AL26=3</formula>
    </cfRule>
  </conditionalFormatting>
  <conditionalFormatting sqref="AL27">
    <cfRule type="expression" dxfId="3195" priority="264">
      <formula>AL29=2</formula>
    </cfRule>
    <cfRule type="expression" dxfId="3194" priority="265">
      <formula>AL29=1</formula>
    </cfRule>
    <cfRule type="expression" dxfId="3193" priority="266">
      <formula>AL29=3</formula>
    </cfRule>
  </conditionalFormatting>
  <conditionalFormatting sqref="AO9">
    <cfRule type="expression" priority="261" stopIfTrue="1">
      <formula>AO10=0</formula>
    </cfRule>
    <cfRule type="expression" dxfId="3192" priority="263">
      <formula>AO10&lt;=3</formula>
    </cfRule>
  </conditionalFormatting>
  <conditionalFormatting sqref="AP9">
    <cfRule type="expression" priority="253" stopIfTrue="1">
      <formula>AO10&lt;=3</formula>
    </cfRule>
    <cfRule type="expression" dxfId="3191" priority="262">
      <formula>AO10&lt;=5</formula>
    </cfRule>
  </conditionalFormatting>
  <conditionalFormatting sqref="AQ9">
    <cfRule type="expression" priority="259" stopIfTrue="1">
      <formula>AO10&lt;=5</formula>
    </cfRule>
    <cfRule type="expression" dxfId="3190" priority="260">
      <formula>AO10&gt;=6</formula>
    </cfRule>
  </conditionalFormatting>
  <conditionalFormatting sqref="AP10">
    <cfRule type="expression" priority="254" stopIfTrue="1">
      <formula>AO11=0</formula>
    </cfRule>
    <cfRule type="expression" priority="255" stopIfTrue="1">
      <formula>AO11=1</formula>
    </cfRule>
    <cfRule type="expression" priority="256" stopIfTrue="1">
      <formula>AO11=2</formula>
    </cfRule>
    <cfRule type="expression" priority="257" stopIfTrue="1">
      <formula>AO11=3</formula>
    </cfRule>
    <cfRule type="expression" dxfId="3189" priority="258">
      <formula>AO11&lt;=6</formula>
    </cfRule>
  </conditionalFormatting>
  <conditionalFormatting sqref="AS12">
    <cfRule type="expression" dxfId="3188" priority="108">
      <formula>AS14=2</formula>
    </cfRule>
    <cfRule type="expression" dxfId="3187" priority="109">
      <formula>AS14=1</formula>
    </cfRule>
    <cfRule type="expression" dxfId="3186" priority="110">
      <formula>AS14=3</formula>
    </cfRule>
  </conditionalFormatting>
  <conditionalFormatting sqref="AS15">
    <cfRule type="expression" dxfId="3185" priority="105">
      <formula>AS17=2</formula>
    </cfRule>
    <cfRule type="expression" dxfId="3184" priority="106">
      <formula>AS17=1</formula>
    </cfRule>
    <cfRule type="expression" dxfId="3183" priority="107">
      <formula>AS17=3</formula>
    </cfRule>
  </conditionalFormatting>
  <conditionalFormatting sqref="AS30">
    <cfRule type="expression" dxfId="3182" priority="102">
      <formula>AS32=2</formula>
    </cfRule>
    <cfRule type="expression" dxfId="3181" priority="103">
      <formula>AS32=1</formula>
    </cfRule>
    <cfRule type="expression" dxfId="3180" priority="104">
      <formula>AS32=3</formula>
    </cfRule>
  </conditionalFormatting>
  <conditionalFormatting sqref="AS18">
    <cfRule type="expression" dxfId="3179" priority="99">
      <formula>AS20=2</formula>
    </cfRule>
    <cfRule type="expression" dxfId="3178" priority="100">
      <formula>AS20=1</formula>
    </cfRule>
    <cfRule type="expression" dxfId="3177" priority="101">
      <formula>AS20=3</formula>
    </cfRule>
  </conditionalFormatting>
  <conditionalFormatting sqref="AS21">
    <cfRule type="expression" dxfId="3176" priority="96">
      <formula>AS23=2</formula>
    </cfRule>
    <cfRule type="expression" dxfId="3175" priority="97">
      <formula>AS23=1</formula>
    </cfRule>
    <cfRule type="expression" dxfId="3174" priority="98">
      <formula>AS23=3</formula>
    </cfRule>
  </conditionalFormatting>
  <conditionalFormatting sqref="AS13 AU13 AW13">
    <cfRule type="notContainsBlanks" dxfId="3173" priority="117">
      <formula>LEN(TRIM(AS13))&gt;0</formula>
    </cfRule>
  </conditionalFormatting>
  <conditionalFormatting sqref="AS24">
    <cfRule type="expression" dxfId="3172" priority="93">
      <formula>AS26=2</formula>
    </cfRule>
    <cfRule type="expression" dxfId="3171" priority="94">
      <formula>AS26=1</formula>
    </cfRule>
    <cfRule type="expression" dxfId="3170" priority="95">
      <formula>AS26=3</formula>
    </cfRule>
  </conditionalFormatting>
  <conditionalFormatting sqref="AS27">
    <cfRule type="expression" dxfId="3169" priority="90">
      <formula>AS29=2</formula>
    </cfRule>
    <cfRule type="expression" dxfId="3168" priority="91">
      <formula>AS29=1</formula>
    </cfRule>
    <cfRule type="expression" dxfId="3167" priority="92">
      <formula>AS29=3</formula>
    </cfRule>
  </conditionalFormatting>
  <conditionalFormatting sqref="AV9">
    <cfRule type="expression" priority="87" stopIfTrue="1">
      <formula>AV10=0</formula>
    </cfRule>
    <cfRule type="expression" dxfId="3166" priority="89">
      <formula>AV10&lt;=3</formula>
    </cfRule>
  </conditionalFormatting>
  <conditionalFormatting sqref="AW10">
    <cfRule type="expression" priority="80" stopIfTrue="1">
      <formula>AV11=0</formula>
    </cfRule>
    <cfRule type="expression" priority="81" stopIfTrue="1">
      <formula>AV11=1</formula>
    </cfRule>
    <cfRule type="expression" priority="82" stopIfTrue="1">
      <formula>AV11=2</formula>
    </cfRule>
    <cfRule type="expression" priority="83" stopIfTrue="1">
      <formula>AV11=3</formula>
    </cfRule>
    <cfRule type="expression" dxfId="3165" priority="84">
      <formula>AV11&lt;=6</formula>
    </cfRule>
  </conditionalFormatting>
  <conditionalFormatting sqref="AS16 AU16 AW16">
    <cfRule type="notContainsBlanks" dxfId="3164" priority="116">
      <formula>LEN(TRIM(AS16))&gt;0</formula>
    </cfRule>
  </conditionalFormatting>
  <conditionalFormatting sqref="AS19 AU19 AW19">
    <cfRule type="notContainsBlanks" dxfId="3163" priority="115">
      <formula>LEN(TRIM(AS19))&gt;0</formula>
    </cfRule>
  </conditionalFormatting>
  <conditionalFormatting sqref="AS22 AU22 AW22">
    <cfRule type="notContainsBlanks" dxfId="3162" priority="114">
      <formula>LEN(TRIM(AS22))&gt;0</formula>
    </cfRule>
  </conditionalFormatting>
  <conditionalFormatting sqref="AS25 AU25 AW25">
    <cfRule type="notContainsBlanks" dxfId="3161" priority="113">
      <formula>LEN(TRIM(AS25))&gt;0</formula>
    </cfRule>
  </conditionalFormatting>
  <conditionalFormatting sqref="AS28 AU28 AW28">
    <cfRule type="notContainsBlanks" dxfId="3160" priority="112">
      <formula>LEN(TRIM(AS28))&gt;0</formula>
    </cfRule>
  </conditionalFormatting>
  <conditionalFormatting sqref="AS31 AU31 AW31">
    <cfRule type="notContainsBlanks" dxfId="3159" priority="111">
      <formula>LEN(TRIM(AS31))&gt;0</formula>
    </cfRule>
  </conditionalFormatting>
  <conditionalFormatting sqref="AW9">
    <cfRule type="expression" priority="79" stopIfTrue="1">
      <formula>AV10&lt;=3</formula>
    </cfRule>
    <cfRule type="expression" dxfId="3158" priority="88">
      <formula>AV10&lt;=5</formula>
    </cfRule>
  </conditionalFormatting>
  <conditionalFormatting sqref="AX9">
    <cfRule type="expression" priority="85" stopIfTrue="1">
      <formula>AV10&lt;=5</formula>
    </cfRule>
    <cfRule type="expression" dxfId="3157" priority="86">
      <formula>AV10&gt;=6</formula>
    </cfRule>
  </conditionalFormatting>
  <conditionalFormatting sqref="AZ13 BB13 BD13">
    <cfRule type="notContainsBlanks" dxfId="3156" priority="78">
      <formula>LEN(TRIM(AZ13))&gt;0</formula>
    </cfRule>
  </conditionalFormatting>
  <conditionalFormatting sqref="AZ16 BB16 BD16">
    <cfRule type="notContainsBlanks" dxfId="3155" priority="77">
      <formula>LEN(TRIM(AZ16))&gt;0</formula>
    </cfRule>
  </conditionalFormatting>
  <conditionalFormatting sqref="AZ19 BB19 BD19">
    <cfRule type="notContainsBlanks" dxfId="3154" priority="76">
      <formula>LEN(TRIM(AZ19))&gt;0</formula>
    </cfRule>
  </conditionalFormatting>
  <conditionalFormatting sqref="AZ22 BB22 BD22">
    <cfRule type="notContainsBlanks" dxfId="3153" priority="75">
      <formula>LEN(TRIM(AZ22))&gt;0</formula>
    </cfRule>
  </conditionalFormatting>
  <conditionalFormatting sqref="AZ25 BB25 BD25">
    <cfRule type="notContainsBlanks" dxfId="3152" priority="74">
      <formula>LEN(TRIM(AZ25))&gt;0</formula>
    </cfRule>
  </conditionalFormatting>
  <conditionalFormatting sqref="AZ28 BB28 BD28">
    <cfRule type="notContainsBlanks" dxfId="3151" priority="73">
      <formula>LEN(TRIM(AZ28))&gt;0</formula>
    </cfRule>
  </conditionalFormatting>
  <conditionalFormatting sqref="AZ31 BB31 BD31">
    <cfRule type="notContainsBlanks" dxfId="3150" priority="72">
      <formula>LEN(TRIM(AZ31))&gt;0</formula>
    </cfRule>
  </conditionalFormatting>
  <conditionalFormatting sqref="AZ12">
    <cfRule type="expression" dxfId="3149" priority="69">
      <formula>AZ14=2</formula>
    </cfRule>
    <cfRule type="expression" dxfId="3148" priority="70">
      <formula>AZ14=1</formula>
    </cfRule>
    <cfRule type="expression" dxfId="3147" priority="71">
      <formula>AZ14=3</formula>
    </cfRule>
  </conditionalFormatting>
  <conditionalFormatting sqref="AZ15">
    <cfRule type="expression" dxfId="3146" priority="66">
      <formula>AZ17=2</formula>
    </cfRule>
    <cfRule type="expression" dxfId="3145" priority="67">
      <formula>AZ17=1</formula>
    </cfRule>
    <cfRule type="expression" dxfId="3144" priority="68">
      <formula>AZ17=3</formula>
    </cfRule>
  </conditionalFormatting>
  <conditionalFormatting sqref="AZ30">
    <cfRule type="expression" dxfId="3143" priority="63">
      <formula>AZ32=2</formula>
    </cfRule>
    <cfRule type="expression" dxfId="3142" priority="64">
      <formula>AZ32=1</formula>
    </cfRule>
    <cfRule type="expression" dxfId="3141" priority="65">
      <formula>AZ32=3</formula>
    </cfRule>
  </conditionalFormatting>
  <conditionalFormatting sqref="AZ18">
    <cfRule type="expression" dxfId="3140" priority="60">
      <formula>AZ20=2</formula>
    </cfRule>
    <cfRule type="expression" dxfId="3139" priority="61">
      <formula>AZ20=1</formula>
    </cfRule>
    <cfRule type="expression" dxfId="3138" priority="62">
      <formula>AZ20=3</formula>
    </cfRule>
  </conditionalFormatting>
  <conditionalFormatting sqref="AZ21">
    <cfRule type="expression" dxfId="3137" priority="57">
      <formula>AZ23=2</formula>
    </cfRule>
    <cfRule type="expression" dxfId="3136" priority="58">
      <formula>AZ23=1</formula>
    </cfRule>
    <cfRule type="expression" dxfId="3135" priority="59">
      <formula>AZ23=3</formula>
    </cfRule>
  </conditionalFormatting>
  <conditionalFormatting sqref="AZ24">
    <cfRule type="expression" dxfId="3134" priority="54">
      <formula>AZ26=2</formula>
    </cfRule>
    <cfRule type="expression" dxfId="3133" priority="55">
      <formula>AZ26=1</formula>
    </cfRule>
    <cfRule type="expression" dxfId="3132" priority="56">
      <formula>AZ26=3</formula>
    </cfRule>
  </conditionalFormatting>
  <conditionalFormatting sqref="AZ27">
    <cfRule type="expression" dxfId="3131" priority="51">
      <formula>AZ29=2</formula>
    </cfRule>
    <cfRule type="expression" dxfId="3130" priority="52">
      <formula>AZ29=1</formula>
    </cfRule>
    <cfRule type="expression" dxfId="3129" priority="53">
      <formula>AZ29=3</formula>
    </cfRule>
  </conditionalFormatting>
  <conditionalFormatting sqref="BC9">
    <cfRule type="expression" priority="48" stopIfTrue="1">
      <formula>BC10=0</formula>
    </cfRule>
    <cfRule type="expression" dxfId="3128" priority="50">
      <formula>BC10&lt;=3</formula>
    </cfRule>
  </conditionalFormatting>
  <conditionalFormatting sqref="BD9">
    <cfRule type="expression" priority="40" stopIfTrue="1">
      <formula>BC10&lt;=3</formula>
    </cfRule>
    <cfRule type="expression" dxfId="3127" priority="49">
      <formula>BC10&lt;=5</formula>
    </cfRule>
  </conditionalFormatting>
  <conditionalFormatting sqref="BE9">
    <cfRule type="expression" priority="46" stopIfTrue="1">
      <formula>BC10&lt;=5</formula>
    </cfRule>
    <cfRule type="expression" dxfId="3126" priority="47">
      <formula>BC10&gt;=6</formula>
    </cfRule>
  </conditionalFormatting>
  <conditionalFormatting sqref="BD10">
    <cfRule type="expression" priority="41" stopIfTrue="1">
      <formula>BC11=0</formula>
    </cfRule>
    <cfRule type="expression" priority="42" stopIfTrue="1">
      <formula>BC11=1</formula>
    </cfRule>
    <cfRule type="expression" priority="43" stopIfTrue="1">
      <formula>BC11=2</formula>
    </cfRule>
    <cfRule type="expression" priority="44" stopIfTrue="1">
      <formula>BC11=3</formula>
    </cfRule>
    <cfRule type="expression" dxfId="3125" priority="45">
      <formula>BC11&lt;=6</formula>
    </cfRule>
  </conditionalFormatting>
  <conditionalFormatting sqref="BG13 BI13 BK13">
    <cfRule type="notContainsBlanks" dxfId="3124" priority="39">
      <formula>LEN(TRIM(BG13))&gt;0</formula>
    </cfRule>
  </conditionalFormatting>
  <conditionalFormatting sqref="BG16 BI16 BK16">
    <cfRule type="notContainsBlanks" dxfId="3123" priority="38">
      <formula>LEN(TRIM(BG16))&gt;0</formula>
    </cfRule>
  </conditionalFormatting>
  <conditionalFormatting sqref="BG19 BI19 BK19">
    <cfRule type="notContainsBlanks" dxfId="3122" priority="37">
      <formula>LEN(TRIM(BG19))&gt;0</formula>
    </cfRule>
  </conditionalFormatting>
  <conditionalFormatting sqref="BG22 BI22 BK22">
    <cfRule type="notContainsBlanks" dxfId="3121" priority="36">
      <formula>LEN(TRIM(BG22))&gt;0</formula>
    </cfRule>
  </conditionalFormatting>
  <conditionalFormatting sqref="BG25 BI25 BK25">
    <cfRule type="notContainsBlanks" dxfId="3120" priority="35">
      <formula>LEN(TRIM(BG25))&gt;0</formula>
    </cfRule>
  </conditionalFormatting>
  <conditionalFormatting sqref="BG28 BI28 BK28">
    <cfRule type="notContainsBlanks" dxfId="3119" priority="34">
      <formula>LEN(TRIM(BG28))&gt;0</formula>
    </cfRule>
  </conditionalFormatting>
  <conditionalFormatting sqref="BG31 BI31 BK31">
    <cfRule type="notContainsBlanks" dxfId="3118" priority="33">
      <formula>LEN(TRIM(BG31))&gt;0</formula>
    </cfRule>
  </conditionalFormatting>
  <conditionalFormatting sqref="BG12">
    <cfRule type="expression" dxfId="3117" priority="30">
      <formula>BG14=2</formula>
    </cfRule>
    <cfRule type="expression" dxfId="3116" priority="31">
      <formula>BG14=1</formula>
    </cfRule>
    <cfRule type="expression" dxfId="3115" priority="32">
      <formula>BG14=3</formula>
    </cfRule>
  </conditionalFormatting>
  <conditionalFormatting sqref="BG15">
    <cfRule type="expression" dxfId="3114" priority="27">
      <formula>BG17=2</formula>
    </cfRule>
    <cfRule type="expression" dxfId="3113" priority="28">
      <formula>BG17=1</formula>
    </cfRule>
    <cfRule type="expression" dxfId="3112" priority="29">
      <formula>BG17=3</formula>
    </cfRule>
  </conditionalFormatting>
  <conditionalFormatting sqref="BG30">
    <cfRule type="expression" dxfId="3111" priority="24">
      <formula>BG32=2</formula>
    </cfRule>
    <cfRule type="expression" dxfId="3110" priority="25">
      <formula>BG32=1</formula>
    </cfRule>
    <cfRule type="expression" dxfId="3109" priority="26">
      <formula>BG32=3</formula>
    </cfRule>
  </conditionalFormatting>
  <conditionalFormatting sqref="BG18">
    <cfRule type="expression" dxfId="3108" priority="21">
      <formula>BG20=2</formula>
    </cfRule>
    <cfRule type="expression" dxfId="3107" priority="22">
      <formula>BG20=1</formula>
    </cfRule>
    <cfRule type="expression" dxfId="3106" priority="23">
      <formula>BG20=3</formula>
    </cfRule>
  </conditionalFormatting>
  <conditionalFormatting sqref="BG21">
    <cfRule type="expression" dxfId="3105" priority="18">
      <formula>BG23=2</formula>
    </cfRule>
    <cfRule type="expression" dxfId="3104" priority="19">
      <formula>BG23=1</formula>
    </cfRule>
    <cfRule type="expression" dxfId="3103" priority="20">
      <formula>BG23=3</formula>
    </cfRule>
  </conditionalFormatting>
  <conditionalFormatting sqref="BG24">
    <cfRule type="expression" dxfId="3102" priority="15">
      <formula>BG26=2</formula>
    </cfRule>
    <cfRule type="expression" dxfId="3101" priority="16">
      <formula>BG26=1</formula>
    </cfRule>
    <cfRule type="expression" dxfId="3100" priority="17">
      <formula>BG26=3</formula>
    </cfRule>
  </conditionalFormatting>
  <conditionalFormatting sqref="BG27">
    <cfRule type="expression" dxfId="3099" priority="12">
      <formula>BG29=2</formula>
    </cfRule>
    <cfRule type="expression" dxfId="3098" priority="13">
      <formula>BG29=1</formula>
    </cfRule>
    <cfRule type="expression" dxfId="3097" priority="14">
      <formula>BG29=3</formula>
    </cfRule>
  </conditionalFormatting>
  <conditionalFormatting sqref="BJ9">
    <cfRule type="expression" priority="9" stopIfTrue="1">
      <formula>BJ10=0</formula>
    </cfRule>
    <cfRule type="expression" dxfId="3096" priority="11">
      <formula>BJ10&lt;=3</formula>
    </cfRule>
  </conditionalFormatting>
  <conditionalFormatting sqref="BK9">
    <cfRule type="expression" priority="1" stopIfTrue="1">
      <formula>BJ10&lt;=3</formula>
    </cfRule>
    <cfRule type="expression" dxfId="3095" priority="10">
      <formula>BJ10&lt;=5</formula>
    </cfRule>
  </conditionalFormatting>
  <conditionalFormatting sqref="BL9">
    <cfRule type="expression" priority="7" stopIfTrue="1">
      <formula>BJ10&lt;=5</formula>
    </cfRule>
    <cfRule type="expression" dxfId="3094" priority="8">
      <formula>BJ10&gt;=6</formula>
    </cfRule>
  </conditionalFormatting>
  <conditionalFormatting sqref="BK10">
    <cfRule type="expression" priority="2" stopIfTrue="1">
      <formula>BJ11=0</formula>
    </cfRule>
    <cfRule type="expression" priority="3" stopIfTrue="1">
      <formula>BJ11=1</formula>
    </cfRule>
    <cfRule type="expression" priority="4" stopIfTrue="1">
      <formula>BJ11=2</formula>
    </cfRule>
    <cfRule type="expression" priority="5" stopIfTrue="1">
      <formula>BJ11=3</formula>
    </cfRule>
    <cfRule type="expression" dxfId="3093" priority="6">
      <formula>BJ11&lt;=6</formula>
    </cfRule>
  </conditionalFormatting>
  <pageMargins left="0.7" right="0.7" top="0.75" bottom="0.75" header="0.3" footer="0.3"/>
  <pageSetup paperSize="8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0730-DB97-45ED-B84B-3D54C85F370B}">
  <sheetPr>
    <tabColor theme="7" tint="0.39997558519241921"/>
  </sheetPr>
  <dimension ref="A2:EP242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53" t="s">
        <v>2</v>
      </c>
      <c r="K2" s="53" t="s">
        <v>3</v>
      </c>
      <c r="L2" s="53" t="s">
        <v>5</v>
      </c>
      <c r="M2" s="53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52">
        <f>Summary!P3</f>
        <v>0</v>
      </c>
      <c r="K3" s="52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G3" s="58"/>
      <c r="AM3" s="26"/>
      <c r="AN3" s="24"/>
      <c r="AO3" s="24"/>
      <c r="AP3" s="26"/>
      <c r="AQ3" s="25"/>
    </row>
    <row r="4" spans="1:133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x14ac:dyDescent="0.25">
      <c r="B5" s="11" t="s">
        <v>106</v>
      </c>
      <c r="D5" s="47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COUNTA(C13,F13,C16,C19,C22,C25,C28,C31,F31)</f>
        <v>0</v>
      </c>
      <c r="G10" s="32"/>
      <c r="H10" s="32"/>
      <c r="I10" s="31"/>
      <c r="J10" s="32"/>
      <c r="K10" s="32"/>
      <c r="L10" s="32"/>
      <c r="M10" s="32">
        <f>COUNTA(J13,M13,J16,J19,J22,J25,J28,J31,M31)</f>
        <v>0</v>
      </c>
      <c r="N10" s="32"/>
      <c r="O10" s="32"/>
      <c r="P10" s="31"/>
      <c r="Q10" s="32"/>
      <c r="R10" s="32"/>
      <c r="S10" s="32"/>
      <c r="T10" s="32">
        <f>COUNTA(Q13,T13,Q16,Q19,Q22,Q25,Q28,Q31,T31,T25)</f>
        <v>0</v>
      </c>
      <c r="U10" s="32"/>
      <c r="V10" s="32"/>
      <c r="X10" s="32"/>
      <c r="Y10" s="32"/>
      <c r="Z10" s="32"/>
      <c r="AA10" s="32">
        <f>COUNTA(X13,AA13,X16,X19,X22,X25,X28,X31,AA28,AA25)</f>
        <v>0</v>
      </c>
      <c r="AB10" s="32"/>
      <c r="AC10" s="32"/>
      <c r="AE10" s="32"/>
      <c r="AF10" s="32"/>
      <c r="AG10" s="32"/>
      <c r="AH10" s="32">
        <f>COUNTA(AE13,AH13,AE16,AE19,AE22,AE25,AE28,AE31,AH28,AH25)</f>
        <v>0</v>
      </c>
      <c r="AI10" s="32"/>
      <c r="AJ10" s="32"/>
      <c r="AL10" s="32"/>
      <c r="AM10" s="32"/>
      <c r="AN10" s="32"/>
      <c r="AO10" s="32">
        <f>COUNTA(AL13,AO13,AL16,AL19,AL22,AL25,AL28,AL31,AO28,AO25)</f>
        <v>0</v>
      </c>
      <c r="AP10" s="32"/>
      <c r="AQ10" s="32"/>
      <c r="AS10" s="32"/>
      <c r="AT10" s="32"/>
      <c r="AU10" s="32"/>
      <c r="AV10" s="32">
        <f>COUNTA(AS13,AV13,AS16,AS19,AS22,AS25,AS28,AS31,AV28,AV25)</f>
        <v>0</v>
      </c>
      <c r="AW10" s="32"/>
      <c r="AX10" s="32"/>
      <c r="AZ10" s="32"/>
      <c r="BA10" s="32"/>
      <c r="BB10" s="32"/>
      <c r="BC10" s="32">
        <f>COUNTA(AZ13,BC13,AZ16,AZ19,AZ22,AZ25,AZ28,AZ31,BC28,BC25)</f>
        <v>0</v>
      </c>
      <c r="BD10" s="32"/>
      <c r="BE10" s="32"/>
      <c r="BG10" s="32"/>
      <c r="BH10" s="32"/>
      <c r="BI10" s="32"/>
      <c r="BJ10" s="32">
        <f>COUNTA(BG13,BJ13,BG16,BG19,BG22,BG25,BG28,BG31,BJ28,BJ25)</f>
        <v>0</v>
      </c>
      <c r="BK10" s="32"/>
      <c r="BL10" s="32"/>
    </row>
    <row r="11" spans="1:133" ht="15.75" x14ac:dyDescent="0.25">
      <c r="B11" s="2"/>
      <c r="I11" s="1"/>
      <c r="P11" s="1"/>
    </row>
    <row r="12" spans="1:133" ht="90" customHeight="1" x14ac:dyDescent="0.25">
      <c r="B12" s="125" t="s">
        <v>107</v>
      </c>
      <c r="C12" s="116" t="s">
        <v>119</v>
      </c>
      <c r="D12" s="117"/>
      <c r="E12" s="117"/>
      <c r="F12" s="117"/>
      <c r="G12" s="117"/>
      <c r="H12" s="118"/>
      <c r="I12" s="1"/>
      <c r="J12" s="107" t="s">
        <v>120</v>
      </c>
      <c r="K12" s="108"/>
      <c r="L12" s="108"/>
      <c r="M12" s="108"/>
      <c r="N12" s="108"/>
      <c r="O12" s="109"/>
      <c r="P12" s="1"/>
      <c r="Q12" s="116" t="s">
        <v>121</v>
      </c>
      <c r="R12" s="117"/>
      <c r="S12" s="117"/>
      <c r="T12" s="117"/>
      <c r="U12" s="117"/>
      <c r="V12" s="118"/>
      <c r="W12" s="1"/>
      <c r="X12" s="107" t="s">
        <v>122</v>
      </c>
      <c r="Y12" s="108"/>
      <c r="Z12" s="108"/>
      <c r="AA12" s="108"/>
      <c r="AB12" s="108"/>
      <c r="AC12" s="109"/>
      <c r="AE12" s="110" t="s">
        <v>123</v>
      </c>
      <c r="AF12" s="111"/>
      <c r="AG12" s="111"/>
      <c r="AH12" s="111"/>
      <c r="AI12" s="111"/>
      <c r="AJ12" s="112"/>
      <c r="AK12" s="1"/>
      <c r="AL12" s="113" t="s">
        <v>159</v>
      </c>
      <c r="AM12" s="114"/>
      <c r="AN12" s="114"/>
      <c r="AO12" s="114"/>
      <c r="AP12" s="114"/>
      <c r="AQ12" s="115"/>
      <c r="AS12" s="110" t="s">
        <v>160</v>
      </c>
      <c r="AT12" s="111"/>
      <c r="AU12" s="111"/>
      <c r="AV12" s="111"/>
      <c r="AW12" s="111"/>
      <c r="AX12" s="112"/>
      <c r="AY12" s="1"/>
      <c r="AZ12" s="113" t="s">
        <v>161</v>
      </c>
      <c r="BA12" s="114"/>
      <c r="BB12" s="114"/>
      <c r="BC12" s="114"/>
      <c r="BD12" s="114"/>
      <c r="BE12" s="115"/>
      <c r="BG12" s="110" t="s">
        <v>162</v>
      </c>
      <c r="BH12" s="111"/>
      <c r="BI12" s="111"/>
      <c r="BJ12" s="111"/>
      <c r="BK12" s="111"/>
      <c r="BL12" s="112"/>
      <c r="BN12" s="55"/>
      <c r="BO12" s="56"/>
      <c r="BP12" s="55"/>
      <c r="BQ12" s="57"/>
    </row>
    <row r="13" spans="1:133" x14ac:dyDescent="0.25">
      <c r="B13" s="125"/>
      <c r="C13" s="105"/>
      <c r="D13" s="106"/>
      <c r="E13" s="105"/>
      <c r="F13" s="106"/>
      <c r="G13" s="105"/>
      <c r="H13" s="106"/>
      <c r="I13" s="15"/>
      <c r="J13" s="133"/>
      <c r="K13" s="134"/>
      <c r="L13" s="133"/>
      <c r="M13" s="134"/>
      <c r="N13" s="133"/>
      <c r="O13" s="134"/>
      <c r="P13" s="15"/>
      <c r="Q13" s="105"/>
      <c r="R13" s="106"/>
      <c r="S13" s="105"/>
      <c r="T13" s="106"/>
      <c r="U13" s="105"/>
      <c r="V13" s="106"/>
      <c r="W13" s="15"/>
      <c r="X13" s="133"/>
      <c r="Y13" s="134"/>
      <c r="Z13" s="133"/>
      <c r="AA13" s="134"/>
      <c r="AB13" s="133"/>
      <c r="AC13" s="134"/>
      <c r="AD13" s="16"/>
      <c r="AE13" s="105"/>
      <c r="AF13" s="106"/>
      <c r="AG13" s="105"/>
      <c r="AH13" s="106"/>
      <c r="AI13" s="105"/>
      <c r="AJ13" s="106"/>
      <c r="AK13" s="15"/>
      <c r="AL13" s="133"/>
      <c r="AM13" s="134"/>
      <c r="AN13" s="133"/>
      <c r="AO13" s="134"/>
      <c r="AP13" s="133"/>
      <c r="AQ13" s="134"/>
      <c r="AR13" s="16"/>
      <c r="AS13" s="105"/>
      <c r="AT13" s="106"/>
      <c r="AU13" s="105"/>
      <c r="AV13" s="106"/>
      <c r="AW13" s="105"/>
      <c r="AX13" s="106"/>
      <c r="AY13" s="15"/>
      <c r="AZ13" s="133"/>
      <c r="BA13" s="134"/>
      <c r="BB13" s="133"/>
      <c r="BC13" s="134"/>
      <c r="BD13" s="133"/>
      <c r="BE13" s="134"/>
      <c r="BF13" s="16"/>
      <c r="BG13" s="105"/>
      <c r="BH13" s="106"/>
      <c r="BI13" s="105"/>
      <c r="BJ13" s="106"/>
      <c r="BK13" s="105"/>
      <c r="BL13" s="10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s="27" customFormat="1" x14ac:dyDescent="0.2">
      <c r="C14" s="28">
        <f>COUNTA(C13:H13)</f>
        <v>0</v>
      </c>
      <c r="D14" s="28">
        <v>3</v>
      </c>
      <c r="E14" s="28"/>
      <c r="F14" s="28"/>
      <c r="G14" s="28"/>
      <c r="H14" s="28"/>
      <c r="I14" s="29"/>
      <c r="J14" s="29">
        <f>COUNTA(J13:O13)</f>
        <v>0</v>
      </c>
      <c r="K14" s="29">
        <v>3</v>
      </c>
      <c r="L14" s="29"/>
      <c r="M14" s="29"/>
      <c r="N14" s="29"/>
      <c r="O14" s="29"/>
      <c r="P14" s="29"/>
      <c r="Q14" s="28">
        <f>COUNTA(Q13:V13)</f>
        <v>0</v>
      </c>
      <c r="R14" s="28">
        <v>3</v>
      </c>
      <c r="S14" s="28"/>
      <c r="T14" s="28"/>
      <c r="U14" s="28"/>
      <c r="V14" s="28"/>
      <c r="W14" s="29"/>
      <c r="X14" s="29">
        <f>COUNTA(X13:AC13)</f>
        <v>0</v>
      </c>
      <c r="Y14" s="29">
        <v>3</v>
      </c>
      <c r="Z14" s="29"/>
      <c r="AA14" s="29"/>
      <c r="AB14" s="29"/>
      <c r="AC14" s="29"/>
      <c r="AD14" s="29"/>
      <c r="AE14" s="28">
        <f>COUNTA(AE13:AJ13)</f>
        <v>0</v>
      </c>
      <c r="AF14" s="28">
        <v>3</v>
      </c>
      <c r="AG14" s="28"/>
      <c r="AH14" s="28"/>
      <c r="AI14" s="28"/>
      <c r="AJ14" s="28"/>
      <c r="AK14" s="29"/>
      <c r="AL14" s="29">
        <f>COUNTA(AL13:AQ13)</f>
        <v>0</v>
      </c>
      <c r="AM14" s="29">
        <v>3</v>
      </c>
      <c r="AN14" s="29"/>
      <c r="AO14" s="29"/>
      <c r="AP14" s="29"/>
      <c r="AQ14" s="29"/>
      <c r="AR14" s="29"/>
      <c r="AS14" s="28">
        <f>COUNTA(AS13:AX13)</f>
        <v>0</v>
      </c>
      <c r="AT14" s="28">
        <v>3</v>
      </c>
      <c r="AU14" s="28"/>
      <c r="AV14" s="28"/>
      <c r="AW14" s="28"/>
      <c r="AX14" s="28"/>
      <c r="AY14" s="29"/>
      <c r="AZ14" s="29">
        <f>COUNTA(AZ13:BE13)</f>
        <v>0</v>
      </c>
      <c r="BA14" s="29">
        <v>3</v>
      </c>
      <c r="BB14" s="29"/>
      <c r="BC14" s="29"/>
      <c r="BD14" s="29"/>
      <c r="BE14" s="29"/>
      <c r="BF14" s="29"/>
      <c r="BG14" s="28">
        <f>COUNTA(BG13:BL13)</f>
        <v>0</v>
      </c>
      <c r="BH14" s="28">
        <v>3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</row>
    <row r="15" spans="1:133" ht="90" customHeight="1" x14ac:dyDescent="0.25">
      <c r="B15" s="125" t="s">
        <v>108</v>
      </c>
      <c r="C15" s="116" t="s">
        <v>124</v>
      </c>
      <c r="D15" s="117"/>
      <c r="E15" s="117"/>
      <c r="F15" s="117"/>
      <c r="G15" s="117"/>
      <c r="H15" s="118"/>
      <c r="I15" s="15"/>
      <c r="J15" s="107" t="s">
        <v>125</v>
      </c>
      <c r="K15" s="108"/>
      <c r="L15" s="108"/>
      <c r="M15" s="108"/>
      <c r="N15" s="108"/>
      <c r="O15" s="109"/>
      <c r="P15" s="15"/>
      <c r="Q15" s="116" t="s">
        <v>128</v>
      </c>
      <c r="R15" s="117"/>
      <c r="S15" s="117"/>
      <c r="T15" s="117"/>
      <c r="U15" s="117"/>
      <c r="V15" s="118"/>
      <c r="W15" s="15"/>
      <c r="X15" s="113" t="s">
        <v>129</v>
      </c>
      <c r="Y15" s="114"/>
      <c r="Z15" s="114"/>
      <c r="AA15" s="114"/>
      <c r="AB15" s="114"/>
      <c r="AC15" s="115"/>
      <c r="AD15" s="16"/>
      <c r="AE15" s="110" t="s">
        <v>130</v>
      </c>
      <c r="AF15" s="111"/>
      <c r="AG15" s="111"/>
      <c r="AH15" s="111"/>
      <c r="AI15" s="111"/>
      <c r="AJ15" s="112"/>
      <c r="AK15" s="15"/>
      <c r="AL15" s="107" t="s">
        <v>163</v>
      </c>
      <c r="AM15" s="108"/>
      <c r="AN15" s="108"/>
      <c r="AO15" s="108"/>
      <c r="AP15" s="108"/>
      <c r="AQ15" s="109"/>
      <c r="AR15" s="16"/>
      <c r="AS15" s="110" t="s">
        <v>164</v>
      </c>
      <c r="AT15" s="111"/>
      <c r="AU15" s="111"/>
      <c r="AV15" s="111"/>
      <c r="AW15" s="111"/>
      <c r="AX15" s="112"/>
      <c r="AY15" s="15"/>
      <c r="AZ15" s="107" t="s">
        <v>165</v>
      </c>
      <c r="BA15" s="108"/>
      <c r="BB15" s="108"/>
      <c r="BC15" s="108"/>
      <c r="BD15" s="108"/>
      <c r="BE15" s="109"/>
      <c r="BF15" s="16"/>
      <c r="BG15" s="110" t="s">
        <v>166</v>
      </c>
      <c r="BH15" s="111"/>
      <c r="BI15" s="111"/>
      <c r="BJ15" s="111"/>
      <c r="BK15" s="111"/>
      <c r="BL15" s="112"/>
      <c r="BM15" s="16"/>
      <c r="BN15" s="58"/>
      <c r="BO15" s="58"/>
      <c r="BP15" s="59"/>
      <c r="BQ15" s="60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x14ac:dyDescent="0.25">
      <c r="B16" s="125"/>
      <c r="C16" s="105"/>
      <c r="D16" s="106"/>
      <c r="E16" s="105"/>
      <c r="F16" s="106"/>
      <c r="G16" s="105"/>
      <c r="H16" s="106"/>
      <c r="I16" s="15"/>
      <c r="J16" s="133"/>
      <c r="K16" s="134"/>
      <c r="L16" s="133"/>
      <c r="M16" s="134"/>
      <c r="N16" s="133"/>
      <c r="O16" s="134"/>
      <c r="P16" s="15"/>
      <c r="Q16" s="105"/>
      <c r="R16" s="106"/>
      <c r="S16" s="105"/>
      <c r="T16" s="106"/>
      <c r="U16" s="105"/>
      <c r="V16" s="106"/>
      <c r="W16" s="15"/>
      <c r="X16" s="133"/>
      <c r="Y16" s="134"/>
      <c r="Z16" s="133"/>
      <c r="AA16" s="134"/>
      <c r="AB16" s="133"/>
      <c r="AC16" s="134"/>
      <c r="AD16" s="16"/>
      <c r="AE16" s="105"/>
      <c r="AF16" s="106"/>
      <c r="AG16" s="105"/>
      <c r="AH16" s="106"/>
      <c r="AI16" s="105"/>
      <c r="AJ16" s="106"/>
      <c r="AK16" s="15"/>
      <c r="AL16" s="133"/>
      <c r="AM16" s="134"/>
      <c r="AN16" s="133"/>
      <c r="AO16" s="134"/>
      <c r="AP16" s="133"/>
      <c r="AQ16" s="134"/>
      <c r="AR16" s="16"/>
      <c r="AS16" s="105"/>
      <c r="AT16" s="106"/>
      <c r="AU16" s="105"/>
      <c r="AV16" s="106"/>
      <c r="AW16" s="105"/>
      <c r="AX16" s="106"/>
      <c r="AY16" s="15"/>
      <c r="AZ16" s="133"/>
      <c r="BA16" s="134"/>
      <c r="BB16" s="133"/>
      <c r="BC16" s="134"/>
      <c r="BD16" s="133"/>
      <c r="BE16" s="134"/>
      <c r="BF16" s="16"/>
      <c r="BG16" s="105"/>
      <c r="BH16" s="106"/>
      <c r="BI16" s="105"/>
      <c r="BJ16" s="106"/>
      <c r="BK16" s="105"/>
      <c r="BL16" s="10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46" s="27" customFormat="1" x14ac:dyDescent="0.2">
      <c r="C17" s="65">
        <f>COUNTA(C16:H16)</f>
        <v>0</v>
      </c>
      <c r="D17" s="28">
        <v>3</v>
      </c>
      <c r="E17" s="28"/>
      <c r="F17" s="28"/>
      <c r="G17" s="28"/>
      <c r="H17" s="28"/>
      <c r="I17" s="29"/>
      <c r="J17" s="29">
        <f>COUNTA(J16:O16)</f>
        <v>0</v>
      </c>
      <c r="K17" s="29">
        <v>3</v>
      </c>
      <c r="L17" s="29"/>
      <c r="M17" s="29"/>
      <c r="N17" s="29"/>
      <c r="O17" s="29"/>
      <c r="P17" s="29"/>
      <c r="Q17" s="28">
        <f>COUNTA(Q16:V16)</f>
        <v>0</v>
      </c>
      <c r="R17" s="28">
        <v>3</v>
      </c>
      <c r="S17" s="28"/>
      <c r="T17" s="28"/>
      <c r="U17" s="28"/>
      <c r="V17" s="28"/>
      <c r="W17" s="29"/>
      <c r="X17" s="29">
        <f>COUNTA(X16:AC16)</f>
        <v>0</v>
      </c>
      <c r="Y17" s="29">
        <v>3</v>
      </c>
      <c r="Z17" s="29"/>
      <c r="AA17" s="29"/>
      <c r="AB17" s="29"/>
      <c r="AC17" s="29"/>
      <c r="AD17" s="29"/>
      <c r="AE17" s="28">
        <f>COUNTA(AE16:AJ16)</f>
        <v>0</v>
      </c>
      <c r="AF17" s="28">
        <v>3</v>
      </c>
      <c r="AG17" s="28"/>
      <c r="AH17" s="28"/>
      <c r="AI17" s="28"/>
      <c r="AJ17" s="28"/>
      <c r="AK17" s="29"/>
      <c r="AL17" s="29">
        <f>COUNTA(AL16:AQ16)</f>
        <v>0</v>
      </c>
      <c r="AM17" s="29">
        <v>3</v>
      </c>
      <c r="AN17" s="29"/>
      <c r="AO17" s="29"/>
      <c r="AP17" s="29"/>
      <c r="AQ17" s="29"/>
      <c r="AR17" s="29"/>
      <c r="AS17" s="28">
        <f>COUNTA(AS16:AX16)</f>
        <v>0</v>
      </c>
      <c r="AT17" s="28">
        <v>3</v>
      </c>
      <c r="AU17" s="28"/>
      <c r="AV17" s="28"/>
      <c r="AW17" s="28"/>
      <c r="AX17" s="28"/>
      <c r="AY17" s="29"/>
      <c r="AZ17" s="29">
        <f>COUNTA(AZ16:BE16)</f>
        <v>0</v>
      </c>
      <c r="BA17" s="29">
        <v>3</v>
      </c>
      <c r="BB17" s="29"/>
      <c r="BC17" s="29"/>
      <c r="BD17" s="29"/>
      <c r="BE17" s="29"/>
      <c r="BF17" s="29"/>
      <c r="BG17" s="28">
        <f>COUNTA(BG16:BL16)</f>
        <v>0</v>
      </c>
      <c r="BH17" s="28">
        <v>3</v>
      </c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</row>
    <row r="18" spans="2:146" ht="90" customHeight="1" x14ac:dyDescent="0.25">
      <c r="B18" s="125" t="s">
        <v>109</v>
      </c>
      <c r="C18" s="116" t="s">
        <v>131</v>
      </c>
      <c r="D18" s="117"/>
      <c r="E18" s="117"/>
      <c r="F18" s="117"/>
      <c r="G18" s="117"/>
      <c r="H18" s="118"/>
      <c r="I18" s="15"/>
      <c r="J18" s="113" t="s">
        <v>141</v>
      </c>
      <c r="K18" s="114"/>
      <c r="L18" s="114"/>
      <c r="M18" s="114"/>
      <c r="N18" s="114"/>
      <c r="O18" s="115"/>
      <c r="P18" s="15"/>
      <c r="Q18" s="110" t="s">
        <v>152</v>
      </c>
      <c r="R18" s="111"/>
      <c r="S18" s="111"/>
      <c r="T18" s="111"/>
      <c r="U18" s="111"/>
      <c r="V18" s="112"/>
      <c r="W18" s="15"/>
      <c r="X18" s="107" t="s">
        <v>151</v>
      </c>
      <c r="Y18" s="108"/>
      <c r="Z18" s="108"/>
      <c r="AA18" s="108"/>
      <c r="AB18" s="108"/>
      <c r="AC18" s="109"/>
      <c r="AD18" s="15"/>
      <c r="AE18" s="116" t="s">
        <v>153</v>
      </c>
      <c r="AF18" s="117"/>
      <c r="AG18" s="117"/>
      <c r="AH18" s="117"/>
      <c r="AI18" s="117"/>
      <c r="AJ18" s="118"/>
      <c r="AK18" s="15"/>
      <c r="AL18" s="113" t="s">
        <v>167</v>
      </c>
      <c r="AM18" s="114"/>
      <c r="AN18" s="114"/>
      <c r="AO18" s="114"/>
      <c r="AP18" s="114"/>
      <c r="AQ18" s="115"/>
      <c r="AR18" s="15"/>
      <c r="AS18" s="110" t="s">
        <v>168</v>
      </c>
      <c r="AT18" s="111"/>
      <c r="AU18" s="111"/>
      <c r="AV18" s="111"/>
      <c r="AW18" s="111"/>
      <c r="AX18" s="112"/>
      <c r="AY18" s="15"/>
      <c r="AZ18" s="113" t="s">
        <v>169</v>
      </c>
      <c r="BA18" s="114"/>
      <c r="BB18" s="114"/>
      <c r="BC18" s="114"/>
      <c r="BD18" s="114"/>
      <c r="BE18" s="115"/>
      <c r="BF18" s="15"/>
      <c r="BG18" s="110" t="s">
        <v>170</v>
      </c>
      <c r="BH18" s="111"/>
      <c r="BI18" s="111"/>
      <c r="BJ18" s="111"/>
      <c r="BK18" s="111"/>
      <c r="BL18" s="112"/>
      <c r="BM18" s="16"/>
      <c r="BN18" s="54"/>
      <c r="BO18" s="56"/>
      <c r="BP18" s="54"/>
      <c r="BQ18" s="5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4"/>
      <c r="EN18" s="14"/>
      <c r="EO18" s="14"/>
      <c r="EP18" s="14"/>
    </row>
    <row r="19" spans="2:146" x14ac:dyDescent="0.25">
      <c r="B19" s="125"/>
      <c r="C19" s="105"/>
      <c r="D19" s="106"/>
      <c r="E19" s="105"/>
      <c r="F19" s="106"/>
      <c r="G19" s="105"/>
      <c r="H19" s="106"/>
      <c r="I19" s="15"/>
      <c r="J19" s="133"/>
      <c r="K19" s="134"/>
      <c r="L19" s="133"/>
      <c r="M19" s="134"/>
      <c r="N19" s="133"/>
      <c r="O19" s="134"/>
      <c r="P19" s="15"/>
      <c r="Q19" s="105"/>
      <c r="R19" s="106"/>
      <c r="S19" s="105"/>
      <c r="T19" s="106"/>
      <c r="U19" s="105"/>
      <c r="V19" s="106"/>
      <c r="W19" s="15"/>
      <c r="X19" s="133"/>
      <c r="Y19" s="134"/>
      <c r="Z19" s="133"/>
      <c r="AA19" s="134"/>
      <c r="AB19" s="133"/>
      <c r="AC19" s="134"/>
      <c r="AD19" s="15"/>
      <c r="AE19" s="105"/>
      <c r="AF19" s="106"/>
      <c r="AG19" s="105"/>
      <c r="AH19" s="106"/>
      <c r="AI19" s="105"/>
      <c r="AJ19" s="106"/>
      <c r="AK19" s="15"/>
      <c r="AL19" s="133"/>
      <c r="AM19" s="134"/>
      <c r="AN19" s="133"/>
      <c r="AO19" s="134"/>
      <c r="AP19" s="133"/>
      <c r="AQ19" s="134"/>
      <c r="AR19" s="15"/>
      <c r="AS19" s="105"/>
      <c r="AT19" s="106"/>
      <c r="AU19" s="105"/>
      <c r="AV19" s="106"/>
      <c r="AW19" s="105"/>
      <c r="AX19" s="106"/>
      <c r="AY19" s="15"/>
      <c r="AZ19" s="133"/>
      <c r="BA19" s="134"/>
      <c r="BB19" s="133"/>
      <c r="BC19" s="134"/>
      <c r="BD19" s="133"/>
      <c r="BE19" s="134"/>
      <c r="BF19" s="15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4"/>
      <c r="EN19" s="14"/>
      <c r="EO19" s="14"/>
      <c r="EP19" s="14"/>
    </row>
    <row r="20" spans="2:146" s="27" customFormat="1" x14ac:dyDescent="0.2">
      <c r="C20" s="28">
        <f>COUNTA(C19:H19)</f>
        <v>0</v>
      </c>
      <c r="D20" s="28">
        <v>3</v>
      </c>
      <c r="E20" s="28"/>
      <c r="F20" s="28"/>
      <c r="G20" s="28"/>
      <c r="H20" s="28"/>
      <c r="I20" s="29"/>
      <c r="J20" s="29">
        <f>COUNTA(J19:O19)</f>
        <v>0</v>
      </c>
      <c r="K20" s="29">
        <v>3</v>
      </c>
      <c r="L20" s="29"/>
      <c r="M20" s="29"/>
      <c r="N20" s="29"/>
      <c r="O20" s="29"/>
      <c r="P20" s="29"/>
      <c r="Q20" s="28">
        <f>COUNTA(Q19:V19)</f>
        <v>0</v>
      </c>
      <c r="R20" s="28">
        <v>3</v>
      </c>
      <c r="S20" s="28"/>
      <c r="T20" s="28"/>
      <c r="U20" s="28"/>
      <c r="V20" s="28"/>
      <c r="W20" s="29"/>
      <c r="X20" s="29">
        <f>COUNTA(X19:AC19)</f>
        <v>0</v>
      </c>
      <c r="Y20" s="29">
        <v>3</v>
      </c>
      <c r="Z20" s="29"/>
      <c r="AA20" s="29"/>
      <c r="AB20" s="29"/>
      <c r="AC20" s="29"/>
      <c r="AD20" s="29"/>
      <c r="AE20" s="28">
        <f>COUNTA(AE19:AJ19)</f>
        <v>0</v>
      </c>
      <c r="AF20" s="28">
        <v>3</v>
      </c>
      <c r="AG20" s="28"/>
      <c r="AH20" s="28"/>
      <c r="AI20" s="28"/>
      <c r="AJ20" s="28"/>
      <c r="AK20" s="29"/>
      <c r="AL20" s="29">
        <f>COUNTA(AL19:AQ19)</f>
        <v>0</v>
      </c>
      <c r="AM20" s="29">
        <v>3</v>
      </c>
      <c r="AN20" s="29"/>
      <c r="AO20" s="29"/>
      <c r="AP20" s="29"/>
      <c r="AQ20" s="29"/>
      <c r="AR20" s="29"/>
      <c r="AS20" s="28">
        <f>COUNTA(AS19:AX19)</f>
        <v>0</v>
      </c>
      <c r="AT20" s="28">
        <v>3</v>
      </c>
      <c r="AU20" s="28"/>
      <c r="AV20" s="28"/>
      <c r="AW20" s="28"/>
      <c r="AX20" s="28"/>
      <c r="AY20" s="29"/>
      <c r="AZ20" s="29">
        <f>COUNTA(AZ19:BE19)</f>
        <v>0</v>
      </c>
      <c r="BA20" s="29">
        <v>3</v>
      </c>
      <c r="BB20" s="29"/>
      <c r="BC20" s="29"/>
      <c r="BD20" s="29"/>
      <c r="BE20" s="29"/>
      <c r="BF20" s="29"/>
      <c r="BG20" s="28">
        <f>COUNTA(BG19:BL19)</f>
        <v>0</v>
      </c>
      <c r="BH20" s="28">
        <v>3</v>
      </c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6" ht="90" customHeight="1" x14ac:dyDescent="0.25">
      <c r="B21" s="125" t="s">
        <v>110</v>
      </c>
      <c r="C21" s="110" t="s">
        <v>132</v>
      </c>
      <c r="D21" s="111"/>
      <c r="E21" s="111"/>
      <c r="F21" s="111"/>
      <c r="G21" s="111"/>
      <c r="H21" s="112"/>
      <c r="I21" s="15"/>
      <c r="J21" s="113" t="s">
        <v>140</v>
      </c>
      <c r="K21" s="114"/>
      <c r="L21" s="114"/>
      <c r="M21" s="114"/>
      <c r="N21" s="114"/>
      <c r="O21" s="115"/>
      <c r="P21" s="15"/>
      <c r="Q21" s="110" t="s">
        <v>142</v>
      </c>
      <c r="R21" s="111"/>
      <c r="S21" s="111"/>
      <c r="T21" s="111"/>
      <c r="U21" s="111"/>
      <c r="V21" s="112"/>
      <c r="W21" s="15"/>
      <c r="X21" s="113" t="s">
        <v>150</v>
      </c>
      <c r="Y21" s="114"/>
      <c r="Z21" s="114"/>
      <c r="AA21" s="114"/>
      <c r="AB21" s="114"/>
      <c r="AC21" s="115"/>
      <c r="AD21" s="15"/>
      <c r="AE21" s="110" t="s">
        <v>154</v>
      </c>
      <c r="AF21" s="111"/>
      <c r="AG21" s="111"/>
      <c r="AH21" s="111"/>
      <c r="AI21" s="111"/>
      <c r="AJ21" s="112"/>
      <c r="AK21" s="15"/>
      <c r="AL21" s="107" t="s">
        <v>171</v>
      </c>
      <c r="AM21" s="108"/>
      <c r="AN21" s="108"/>
      <c r="AO21" s="108"/>
      <c r="AP21" s="108"/>
      <c r="AQ21" s="109"/>
      <c r="AR21" s="15"/>
      <c r="AS21" s="110" t="s">
        <v>172</v>
      </c>
      <c r="AT21" s="111"/>
      <c r="AU21" s="111"/>
      <c r="AV21" s="111"/>
      <c r="AW21" s="111"/>
      <c r="AX21" s="112"/>
      <c r="AY21" s="15"/>
      <c r="AZ21" s="107" t="s">
        <v>173</v>
      </c>
      <c r="BA21" s="108"/>
      <c r="BB21" s="108"/>
      <c r="BC21" s="108"/>
      <c r="BD21" s="108"/>
      <c r="BE21" s="109"/>
      <c r="BF21" s="15"/>
      <c r="BG21" s="110" t="s">
        <v>174</v>
      </c>
      <c r="BH21" s="111"/>
      <c r="BI21" s="111"/>
      <c r="BJ21" s="111"/>
      <c r="BK21" s="111"/>
      <c r="BL21" s="112"/>
      <c r="BM21" s="16"/>
      <c r="BN21" s="56"/>
      <c r="BO21" s="58"/>
      <c r="BP21" s="56"/>
      <c r="BQ21" s="58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4"/>
      <c r="EN21" s="14"/>
      <c r="EO21" s="14"/>
      <c r="EP21" s="14"/>
    </row>
    <row r="22" spans="2:146" x14ac:dyDescent="0.25">
      <c r="B22" s="125"/>
      <c r="C22" s="105"/>
      <c r="D22" s="106"/>
      <c r="E22" s="105"/>
      <c r="F22" s="106"/>
      <c r="G22" s="105"/>
      <c r="H22" s="106"/>
      <c r="I22" s="15"/>
      <c r="J22" s="133"/>
      <c r="K22" s="134"/>
      <c r="L22" s="133"/>
      <c r="M22" s="134"/>
      <c r="N22" s="133"/>
      <c r="O22" s="134"/>
      <c r="P22" s="15"/>
      <c r="Q22" s="105"/>
      <c r="R22" s="106"/>
      <c r="S22" s="105"/>
      <c r="T22" s="106"/>
      <c r="U22" s="105"/>
      <c r="V22" s="106"/>
      <c r="W22" s="15"/>
      <c r="X22" s="133"/>
      <c r="Y22" s="134"/>
      <c r="Z22" s="133"/>
      <c r="AA22" s="134"/>
      <c r="AB22" s="133"/>
      <c r="AC22" s="134"/>
      <c r="AD22" s="15"/>
      <c r="AE22" s="105"/>
      <c r="AF22" s="106"/>
      <c r="AG22" s="105"/>
      <c r="AH22" s="106"/>
      <c r="AI22" s="105"/>
      <c r="AJ22" s="106"/>
      <c r="AK22" s="15"/>
      <c r="AL22" s="133"/>
      <c r="AM22" s="134"/>
      <c r="AN22" s="133"/>
      <c r="AO22" s="134"/>
      <c r="AP22" s="133"/>
      <c r="AQ22" s="134"/>
      <c r="AR22" s="15"/>
      <c r="AS22" s="105"/>
      <c r="AT22" s="106"/>
      <c r="AU22" s="105"/>
      <c r="AV22" s="106"/>
      <c r="AW22" s="105"/>
      <c r="AX22" s="106"/>
      <c r="AY22" s="15"/>
      <c r="AZ22" s="133"/>
      <c r="BA22" s="134"/>
      <c r="BB22" s="133"/>
      <c r="BC22" s="134"/>
      <c r="BD22" s="133"/>
      <c r="BE22" s="134"/>
      <c r="BF22" s="15"/>
      <c r="BG22" s="105"/>
      <c r="BH22" s="106"/>
      <c r="BI22" s="105"/>
      <c r="BJ22" s="106"/>
      <c r="BK22" s="105"/>
      <c r="BL22" s="10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4"/>
      <c r="EN22" s="14"/>
      <c r="EO22" s="14"/>
      <c r="EP22" s="14"/>
    </row>
    <row r="23" spans="2:146" s="27" customFormat="1" x14ac:dyDescent="0.2">
      <c r="C23" s="28">
        <f>COUNTA(C22:H22)</f>
        <v>0</v>
      </c>
      <c r="D23" s="28">
        <v>3</v>
      </c>
      <c r="E23" s="28"/>
      <c r="F23" s="28"/>
      <c r="G23" s="28"/>
      <c r="H23" s="28"/>
      <c r="I23" s="29"/>
      <c r="J23" s="29">
        <f>COUNTA(J22:O22)</f>
        <v>0</v>
      </c>
      <c r="K23" s="29">
        <v>3</v>
      </c>
      <c r="L23" s="29"/>
      <c r="M23" s="29"/>
      <c r="N23" s="29"/>
      <c r="O23" s="29"/>
      <c r="P23" s="29"/>
      <c r="Q23" s="28">
        <f>COUNTA(Q22:V22)</f>
        <v>0</v>
      </c>
      <c r="R23" s="28">
        <v>3</v>
      </c>
      <c r="S23" s="28"/>
      <c r="T23" s="28"/>
      <c r="U23" s="28"/>
      <c r="V23" s="28"/>
      <c r="W23" s="29"/>
      <c r="X23" s="29">
        <f>COUNTA(X22:AC22)</f>
        <v>0</v>
      </c>
      <c r="Y23" s="29">
        <v>3</v>
      </c>
      <c r="Z23" s="29"/>
      <c r="AA23" s="29"/>
      <c r="AB23" s="29"/>
      <c r="AC23" s="29"/>
      <c r="AD23" s="29"/>
      <c r="AE23" s="28">
        <f>COUNTA(AE22:AJ22)</f>
        <v>0</v>
      </c>
      <c r="AF23" s="28">
        <v>3</v>
      </c>
      <c r="AG23" s="28"/>
      <c r="AH23" s="28"/>
      <c r="AI23" s="28"/>
      <c r="AJ23" s="28"/>
      <c r="AK23" s="29"/>
      <c r="AL23" s="29">
        <f>COUNTA(AL22:AQ22)</f>
        <v>0</v>
      </c>
      <c r="AM23" s="29">
        <v>3</v>
      </c>
      <c r="AN23" s="29"/>
      <c r="AO23" s="29"/>
      <c r="AP23" s="29"/>
      <c r="AQ23" s="29"/>
      <c r="AR23" s="29"/>
      <c r="AS23" s="28">
        <f>COUNTA(AS22:AX22)</f>
        <v>0</v>
      </c>
      <c r="AT23" s="28">
        <v>3</v>
      </c>
      <c r="AU23" s="28"/>
      <c r="AV23" s="28"/>
      <c r="AW23" s="28"/>
      <c r="AX23" s="28"/>
      <c r="AY23" s="29"/>
      <c r="AZ23" s="29">
        <f>COUNTA(AZ22:BE22)</f>
        <v>0</v>
      </c>
      <c r="BA23" s="29">
        <v>3</v>
      </c>
      <c r="BB23" s="29"/>
      <c r="BC23" s="29"/>
      <c r="BD23" s="29"/>
      <c r="BE23" s="29"/>
      <c r="BF23" s="29"/>
      <c r="BG23" s="28">
        <f>COUNTA(BG22:BL22)</f>
        <v>0</v>
      </c>
      <c r="BH23" s="28">
        <v>3</v>
      </c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</row>
    <row r="24" spans="2:146" ht="90" customHeight="1" x14ac:dyDescent="0.25">
      <c r="B24" s="125" t="s">
        <v>112</v>
      </c>
      <c r="C24" s="116" t="s">
        <v>133</v>
      </c>
      <c r="D24" s="117"/>
      <c r="E24" s="117"/>
      <c r="F24" s="117"/>
      <c r="G24" s="117"/>
      <c r="H24" s="118"/>
      <c r="I24" s="15"/>
      <c r="J24" s="107" t="s">
        <v>139</v>
      </c>
      <c r="K24" s="108"/>
      <c r="L24" s="108"/>
      <c r="M24" s="108"/>
      <c r="N24" s="108"/>
      <c r="O24" s="109"/>
      <c r="P24" s="15"/>
      <c r="Q24" s="110" t="s">
        <v>143</v>
      </c>
      <c r="R24" s="111"/>
      <c r="S24" s="111"/>
      <c r="T24" s="111"/>
      <c r="U24" s="111"/>
      <c r="V24" s="112"/>
      <c r="W24" s="15"/>
      <c r="X24" s="113" t="s">
        <v>149</v>
      </c>
      <c r="Y24" s="114"/>
      <c r="Z24" s="114"/>
      <c r="AA24" s="114"/>
      <c r="AB24" s="114"/>
      <c r="AC24" s="115"/>
      <c r="AD24" s="15"/>
      <c r="AE24" s="110" t="s">
        <v>155</v>
      </c>
      <c r="AF24" s="111"/>
      <c r="AG24" s="111"/>
      <c r="AH24" s="111"/>
      <c r="AI24" s="111"/>
      <c r="AJ24" s="112"/>
      <c r="AK24" s="15"/>
      <c r="AL24" s="107" t="s">
        <v>175</v>
      </c>
      <c r="AM24" s="108"/>
      <c r="AN24" s="108"/>
      <c r="AO24" s="108"/>
      <c r="AP24" s="108"/>
      <c r="AQ24" s="109"/>
      <c r="AR24" s="15"/>
      <c r="AS24" s="116" t="s">
        <v>176</v>
      </c>
      <c r="AT24" s="117"/>
      <c r="AU24" s="117"/>
      <c r="AV24" s="117"/>
      <c r="AW24" s="117"/>
      <c r="AX24" s="118"/>
      <c r="AY24" s="15"/>
      <c r="AZ24" s="113" t="s">
        <v>177</v>
      </c>
      <c r="BA24" s="114"/>
      <c r="BB24" s="114"/>
      <c r="BC24" s="114"/>
      <c r="BD24" s="114"/>
      <c r="BE24" s="115"/>
      <c r="BF24" s="15"/>
      <c r="BG24" s="110" t="s">
        <v>178</v>
      </c>
      <c r="BH24" s="111"/>
      <c r="BI24" s="111"/>
      <c r="BJ24" s="111"/>
      <c r="BK24" s="111"/>
      <c r="BL24" s="112"/>
      <c r="BM24" s="16"/>
      <c r="BN24" s="56"/>
      <c r="BO24" s="64"/>
      <c r="BP24" s="64"/>
      <c r="BQ24" s="58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4"/>
      <c r="EN24" s="14"/>
      <c r="EO24" s="14"/>
      <c r="EP24" s="14"/>
    </row>
    <row r="25" spans="2:146" x14ac:dyDescent="0.25">
      <c r="B25" s="125"/>
      <c r="C25" s="105"/>
      <c r="D25" s="106"/>
      <c r="E25" s="105"/>
      <c r="F25" s="106"/>
      <c r="G25" s="105"/>
      <c r="H25" s="106"/>
      <c r="I25" s="15"/>
      <c r="J25" s="133"/>
      <c r="K25" s="134"/>
      <c r="L25" s="133"/>
      <c r="M25" s="134"/>
      <c r="N25" s="133"/>
      <c r="O25" s="134"/>
      <c r="P25" s="15"/>
      <c r="Q25" s="105"/>
      <c r="R25" s="106"/>
      <c r="S25" s="105"/>
      <c r="T25" s="106"/>
      <c r="U25" s="105"/>
      <c r="V25" s="106"/>
      <c r="W25" s="15"/>
      <c r="X25" s="133"/>
      <c r="Y25" s="134"/>
      <c r="Z25" s="133"/>
      <c r="AA25" s="134"/>
      <c r="AB25" s="133"/>
      <c r="AC25" s="134"/>
      <c r="AD25" s="15"/>
      <c r="AE25" s="105"/>
      <c r="AF25" s="106"/>
      <c r="AG25" s="105"/>
      <c r="AH25" s="106"/>
      <c r="AI25" s="105"/>
      <c r="AJ25" s="106"/>
      <c r="AK25" s="15"/>
      <c r="AL25" s="133"/>
      <c r="AM25" s="134"/>
      <c r="AN25" s="133"/>
      <c r="AO25" s="134"/>
      <c r="AP25" s="133"/>
      <c r="AQ25" s="134"/>
      <c r="AR25" s="15"/>
      <c r="AS25" s="105"/>
      <c r="AT25" s="106"/>
      <c r="AU25" s="105"/>
      <c r="AV25" s="106"/>
      <c r="AW25" s="105"/>
      <c r="AX25" s="106"/>
      <c r="AY25" s="15"/>
      <c r="AZ25" s="133"/>
      <c r="BA25" s="134"/>
      <c r="BB25" s="133"/>
      <c r="BC25" s="134"/>
      <c r="BD25" s="133"/>
      <c r="BE25" s="134"/>
      <c r="BF25" s="15"/>
      <c r="BG25" s="105"/>
      <c r="BH25" s="106"/>
      <c r="BI25" s="105"/>
      <c r="BJ25" s="106"/>
      <c r="BK25" s="105"/>
      <c r="BL25" s="10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4"/>
      <c r="EN25" s="14"/>
      <c r="EO25" s="14"/>
      <c r="EP25" s="14"/>
    </row>
    <row r="26" spans="2:146" s="27" customFormat="1" x14ac:dyDescent="0.2">
      <c r="C26" s="28">
        <f>COUNTA(C25:H25)</f>
        <v>0</v>
      </c>
      <c r="D26" s="28">
        <v>3</v>
      </c>
      <c r="E26" s="28"/>
      <c r="F26" s="28"/>
      <c r="G26" s="28"/>
      <c r="H26" s="28"/>
      <c r="I26" s="29"/>
      <c r="J26" s="29">
        <f>COUNTA(J25:O25)</f>
        <v>0</v>
      </c>
      <c r="K26" s="29">
        <v>3</v>
      </c>
      <c r="L26" s="29"/>
      <c r="M26" s="29"/>
      <c r="N26" s="29"/>
      <c r="O26" s="29"/>
      <c r="P26" s="29"/>
      <c r="Q26" s="28">
        <f>COUNTA(Q25:V25)</f>
        <v>0</v>
      </c>
      <c r="R26" s="28">
        <v>3</v>
      </c>
      <c r="S26" s="28"/>
      <c r="T26" s="28"/>
      <c r="U26" s="28"/>
      <c r="V26" s="28"/>
      <c r="W26" s="29"/>
      <c r="X26" s="29">
        <f>COUNTA(X25:AC25)</f>
        <v>0</v>
      </c>
      <c r="Y26" s="29">
        <v>3</v>
      </c>
      <c r="Z26" s="29"/>
      <c r="AA26" s="29"/>
      <c r="AB26" s="29"/>
      <c r="AC26" s="29"/>
      <c r="AD26" s="29"/>
      <c r="AE26" s="28">
        <f>COUNTA(AE25:AJ25)</f>
        <v>0</v>
      </c>
      <c r="AF26" s="28">
        <v>3</v>
      </c>
      <c r="AG26" s="28"/>
      <c r="AH26" s="28"/>
      <c r="AI26" s="28"/>
      <c r="AJ26" s="28"/>
      <c r="AK26" s="29"/>
      <c r="AL26" s="29">
        <f>COUNTA(AL25:AQ25)</f>
        <v>0</v>
      </c>
      <c r="AM26" s="29">
        <v>3</v>
      </c>
      <c r="AN26" s="29"/>
      <c r="AO26" s="29"/>
      <c r="AP26" s="29"/>
      <c r="AQ26" s="29"/>
      <c r="AR26" s="29"/>
      <c r="AS26" s="28">
        <f>COUNTA(AS25:AX25)</f>
        <v>0</v>
      </c>
      <c r="AT26" s="28">
        <v>3</v>
      </c>
      <c r="AU26" s="28"/>
      <c r="AV26" s="28"/>
      <c r="AW26" s="28"/>
      <c r="AX26" s="28"/>
      <c r="AY26" s="29"/>
      <c r="AZ26" s="29">
        <f>COUNTA(AZ25:BE25)</f>
        <v>0</v>
      </c>
      <c r="BA26" s="29">
        <v>3</v>
      </c>
      <c r="BB26" s="29"/>
      <c r="BC26" s="29"/>
      <c r="BD26" s="29"/>
      <c r="BE26" s="29"/>
      <c r="BF26" s="29"/>
      <c r="BG26" s="28">
        <f>COUNTA(BG25:BL25)</f>
        <v>0</v>
      </c>
      <c r="BH26" s="28">
        <v>3</v>
      </c>
      <c r="BI26" s="28"/>
      <c r="BJ26" s="28"/>
      <c r="BK26" s="28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</row>
    <row r="27" spans="2:146" ht="90" customHeight="1" x14ac:dyDescent="0.25">
      <c r="B27" s="125" t="s">
        <v>111</v>
      </c>
      <c r="C27" s="110" t="s">
        <v>134</v>
      </c>
      <c r="D27" s="111"/>
      <c r="E27" s="111"/>
      <c r="F27" s="111"/>
      <c r="G27" s="111"/>
      <c r="H27" s="112"/>
      <c r="I27" s="15"/>
      <c r="J27" s="113" t="s">
        <v>138</v>
      </c>
      <c r="K27" s="114"/>
      <c r="L27" s="114"/>
      <c r="M27" s="114"/>
      <c r="N27" s="114"/>
      <c r="O27" s="115"/>
      <c r="P27" s="15"/>
      <c r="Q27" s="116" t="s">
        <v>144</v>
      </c>
      <c r="R27" s="117"/>
      <c r="S27" s="117"/>
      <c r="T27" s="117"/>
      <c r="U27" s="117"/>
      <c r="V27" s="118"/>
      <c r="W27" s="15"/>
      <c r="X27" s="138" t="s">
        <v>147</v>
      </c>
      <c r="Y27" s="138"/>
      <c r="Z27" s="138"/>
      <c r="AA27" s="137" t="s">
        <v>148</v>
      </c>
      <c r="AB27" s="137"/>
      <c r="AC27" s="137"/>
      <c r="AD27" s="15"/>
      <c r="AE27" s="139" t="s">
        <v>156</v>
      </c>
      <c r="AF27" s="139"/>
      <c r="AG27" s="139"/>
      <c r="AH27" s="140" t="s">
        <v>157</v>
      </c>
      <c r="AI27" s="140"/>
      <c r="AJ27" s="140"/>
      <c r="AK27" s="15"/>
      <c r="AL27" s="137" t="s">
        <v>179</v>
      </c>
      <c r="AM27" s="137"/>
      <c r="AN27" s="137"/>
      <c r="AO27" s="138" t="s">
        <v>180</v>
      </c>
      <c r="AP27" s="138"/>
      <c r="AQ27" s="138"/>
      <c r="AR27" s="15"/>
      <c r="AS27" s="140" t="s">
        <v>179</v>
      </c>
      <c r="AT27" s="140"/>
      <c r="AU27" s="140"/>
      <c r="AV27" s="140" t="s">
        <v>181</v>
      </c>
      <c r="AW27" s="140"/>
      <c r="AX27" s="140"/>
      <c r="AY27" s="15"/>
      <c r="AZ27" s="138" t="s">
        <v>182</v>
      </c>
      <c r="BA27" s="138"/>
      <c r="BB27" s="138"/>
      <c r="BC27" s="137" t="s">
        <v>183</v>
      </c>
      <c r="BD27" s="137"/>
      <c r="BE27" s="137"/>
      <c r="BF27" s="15"/>
      <c r="BG27" s="139" t="s">
        <v>184</v>
      </c>
      <c r="BH27" s="139"/>
      <c r="BI27" s="139"/>
      <c r="BJ27" s="140" t="s">
        <v>185</v>
      </c>
      <c r="BK27" s="140"/>
      <c r="BL27" s="140"/>
      <c r="BM27" s="16"/>
      <c r="BN27" s="58"/>
      <c r="BO27" s="64"/>
      <c r="BP27" s="64"/>
      <c r="BQ27" s="57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4"/>
      <c r="EN27" s="14"/>
      <c r="EO27" s="14"/>
      <c r="EP27" s="14"/>
    </row>
    <row r="28" spans="2:146" x14ac:dyDescent="0.25">
      <c r="B28" s="125"/>
      <c r="C28" s="105"/>
      <c r="D28" s="106"/>
      <c r="E28" s="105"/>
      <c r="F28" s="106"/>
      <c r="G28" s="105"/>
      <c r="H28" s="106"/>
      <c r="I28" s="15"/>
      <c r="J28" s="133"/>
      <c r="K28" s="134"/>
      <c r="L28" s="133"/>
      <c r="M28" s="134"/>
      <c r="N28" s="133"/>
      <c r="O28" s="134"/>
      <c r="P28" s="15"/>
      <c r="Q28" s="105"/>
      <c r="R28" s="106"/>
      <c r="S28" s="105"/>
      <c r="T28" s="106"/>
      <c r="U28" s="105"/>
      <c r="V28" s="106"/>
      <c r="W28" s="15"/>
      <c r="X28" s="20"/>
      <c r="Y28" s="20"/>
      <c r="Z28" s="20"/>
      <c r="AA28" s="20"/>
      <c r="AB28" s="20"/>
      <c r="AC28" s="20"/>
      <c r="AD28" s="15"/>
      <c r="AE28" s="42"/>
      <c r="AF28" s="42"/>
      <c r="AG28" s="42"/>
      <c r="AH28" s="42"/>
      <c r="AI28" s="42"/>
      <c r="AJ28" s="42"/>
      <c r="AK28" s="15"/>
      <c r="AL28" s="20"/>
      <c r="AM28" s="20"/>
      <c r="AN28" s="20"/>
      <c r="AO28" s="20"/>
      <c r="AP28" s="20"/>
      <c r="AQ28" s="20"/>
      <c r="AR28" s="15"/>
      <c r="AS28" s="42"/>
      <c r="AT28" s="42"/>
      <c r="AU28" s="42"/>
      <c r="AV28" s="42"/>
      <c r="AW28" s="42"/>
      <c r="AX28" s="42"/>
      <c r="AY28" s="15"/>
      <c r="AZ28" s="20"/>
      <c r="BA28" s="20"/>
      <c r="BB28" s="20"/>
      <c r="BC28" s="20"/>
      <c r="BD28" s="20"/>
      <c r="BE28" s="20"/>
      <c r="BF28" s="15"/>
      <c r="BG28" s="42"/>
      <c r="BH28" s="42"/>
      <c r="BI28" s="42"/>
      <c r="BJ28" s="42"/>
      <c r="BK28" s="42"/>
      <c r="BL28" s="42"/>
      <c r="BM28" s="16"/>
      <c r="BN28" s="64"/>
      <c r="BO28" s="64"/>
      <c r="BP28" s="58"/>
      <c r="BQ28" s="64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4"/>
      <c r="EN28" s="14"/>
      <c r="EO28" s="14"/>
      <c r="EP28" s="14"/>
    </row>
    <row r="29" spans="2:146" s="27" customFormat="1" x14ac:dyDescent="0.2">
      <c r="C29" s="28">
        <f>COUNTA(C28:H28)</f>
        <v>0</v>
      </c>
      <c r="D29" s="28">
        <v>3</v>
      </c>
      <c r="E29" s="28"/>
      <c r="F29" s="28"/>
      <c r="G29" s="28"/>
      <c r="H29" s="28"/>
      <c r="I29" s="29"/>
      <c r="J29" s="29">
        <f>COUNTA(J28:O28)</f>
        <v>0</v>
      </c>
      <c r="K29" s="29">
        <v>3</v>
      </c>
      <c r="L29" s="29"/>
      <c r="M29" s="29"/>
      <c r="N29" s="29"/>
      <c r="O29" s="29"/>
      <c r="P29" s="29"/>
      <c r="Q29" s="28">
        <f>COUNTA(Q28:V28)</f>
        <v>0</v>
      </c>
      <c r="R29" s="28">
        <v>3</v>
      </c>
      <c r="S29" s="28"/>
      <c r="T29" s="28"/>
      <c r="U29" s="28"/>
      <c r="V29" s="28"/>
      <c r="W29" s="29"/>
      <c r="X29" s="29">
        <f>COUNTA(X28:Z28)</f>
        <v>0</v>
      </c>
      <c r="Y29" s="29">
        <v>3</v>
      </c>
      <c r="Z29" s="29"/>
      <c r="AA29" s="29">
        <f>COUNTA(AA28:AC28)</f>
        <v>0</v>
      </c>
      <c r="AB29" s="29">
        <v>3</v>
      </c>
      <c r="AC29" s="29"/>
      <c r="AD29" s="29"/>
      <c r="AE29" s="29">
        <f>COUNTA(AE28:AG28)</f>
        <v>0</v>
      </c>
      <c r="AF29" s="28">
        <v>3</v>
      </c>
      <c r="AG29" s="28"/>
      <c r="AH29" s="29">
        <f>COUNTA(AH28:AJ28)</f>
        <v>0</v>
      </c>
      <c r="AI29" s="28">
        <v>3</v>
      </c>
      <c r="AJ29" s="28"/>
      <c r="AK29" s="29"/>
      <c r="AL29" s="29">
        <f>COUNTA(AL28:AN28)</f>
        <v>0</v>
      </c>
      <c r="AM29" s="29">
        <v>3</v>
      </c>
      <c r="AN29" s="29"/>
      <c r="AO29" s="29">
        <f>COUNTA(AO28:AQ28)</f>
        <v>0</v>
      </c>
      <c r="AP29" s="29">
        <v>3</v>
      </c>
      <c r="AQ29" s="29"/>
      <c r="AR29" s="29"/>
      <c r="AS29" s="29">
        <f>COUNTA(AS28:AU28)</f>
        <v>0</v>
      </c>
      <c r="AT29" s="28">
        <v>3</v>
      </c>
      <c r="AU29" s="28"/>
      <c r="AV29" s="29">
        <f>COUNTA(AV28:AX28)</f>
        <v>0</v>
      </c>
      <c r="AW29" s="28">
        <v>3</v>
      </c>
      <c r="AX29" s="28"/>
      <c r="AY29" s="29"/>
      <c r="AZ29" s="29">
        <f>COUNTA(AZ28:BB28)</f>
        <v>0</v>
      </c>
      <c r="BA29" s="29">
        <v>3</v>
      </c>
      <c r="BB29" s="29"/>
      <c r="BC29" s="29">
        <f>COUNTA(BC28:BE28)</f>
        <v>0</v>
      </c>
      <c r="BD29" s="29">
        <v>3</v>
      </c>
      <c r="BE29" s="29"/>
      <c r="BF29" s="29"/>
      <c r="BG29" s="29">
        <f>COUNTA(BG28:BI28)</f>
        <v>0</v>
      </c>
      <c r="BH29" s="28">
        <v>3</v>
      </c>
      <c r="BI29" s="28"/>
      <c r="BJ29" s="29">
        <f>COUNTA(BJ28:BL28)</f>
        <v>0</v>
      </c>
      <c r="BK29" s="28">
        <v>3</v>
      </c>
      <c r="BL29" s="28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</row>
    <row r="30" spans="2:146" ht="90" customHeight="1" x14ac:dyDescent="0.25">
      <c r="B30" s="125" t="s">
        <v>135</v>
      </c>
      <c r="C30" s="116" t="s">
        <v>136</v>
      </c>
      <c r="D30" s="117"/>
      <c r="E30" s="117"/>
      <c r="F30" s="117"/>
      <c r="G30" s="117"/>
      <c r="H30" s="118"/>
      <c r="I30" s="15"/>
      <c r="J30" s="107" t="s">
        <v>137</v>
      </c>
      <c r="K30" s="108"/>
      <c r="L30" s="108"/>
      <c r="M30" s="108"/>
      <c r="N30" s="108"/>
      <c r="O30" s="109"/>
      <c r="P30" s="15"/>
      <c r="Q30" s="116" t="s">
        <v>145</v>
      </c>
      <c r="R30" s="117"/>
      <c r="S30" s="117"/>
      <c r="T30" s="117"/>
      <c r="U30" s="117"/>
      <c r="V30" s="118"/>
      <c r="W30" s="15"/>
      <c r="X30" s="107" t="s">
        <v>146</v>
      </c>
      <c r="Y30" s="108"/>
      <c r="Z30" s="108"/>
      <c r="AA30" s="108"/>
      <c r="AB30" s="108"/>
      <c r="AC30" s="109"/>
      <c r="AD30" s="15"/>
      <c r="AE30" s="116" t="s">
        <v>158</v>
      </c>
      <c r="AF30" s="117"/>
      <c r="AG30" s="117"/>
      <c r="AH30" s="117"/>
      <c r="AI30" s="117"/>
      <c r="AJ30" s="118"/>
      <c r="AK30" s="15"/>
      <c r="AL30" s="107" t="s">
        <v>189</v>
      </c>
      <c r="AM30" s="108"/>
      <c r="AN30" s="108"/>
      <c r="AO30" s="108"/>
      <c r="AP30" s="108"/>
      <c r="AQ30" s="109"/>
      <c r="AR30" s="15"/>
      <c r="AS30" s="116" t="s">
        <v>186</v>
      </c>
      <c r="AT30" s="117"/>
      <c r="AU30" s="117"/>
      <c r="AV30" s="117"/>
      <c r="AW30" s="117"/>
      <c r="AX30" s="118"/>
      <c r="AY30" s="15"/>
      <c r="AZ30" s="107" t="s">
        <v>187</v>
      </c>
      <c r="BA30" s="108"/>
      <c r="BB30" s="108"/>
      <c r="BC30" s="108"/>
      <c r="BD30" s="108"/>
      <c r="BE30" s="109"/>
      <c r="BF30" s="15"/>
      <c r="BG30" s="116" t="s">
        <v>188</v>
      </c>
      <c r="BH30" s="117"/>
      <c r="BI30" s="117"/>
      <c r="BJ30" s="117"/>
      <c r="BK30" s="117"/>
      <c r="BL30" s="118"/>
      <c r="BM30" s="16"/>
      <c r="BN30" s="58"/>
      <c r="BO30" s="64"/>
      <c r="BP30" s="58"/>
      <c r="BQ30" s="64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4"/>
      <c r="EN30" s="14"/>
      <c r="EO30" s="14"/>
      <c r="EP30" s="14"/>
    </row>
    <row r="31" spans="2:146" x14ac:dyDescent="0.25">
      <c r="B31" s="125"/>
      <c r="C31" s="133"/>
      <c r="D31" s="134"/>
      <c r="E31" s="135"/>
      <c r="F31" s="136"/>
      <c r="G31" s="133"/>
      <c r="H31" s="134"/>
      <c r="I31" s="15"/>
      <c r="J31" s="133"/>
      <c r="K31" s="134"/>
      <c r="L31" s="133"/>
      <c r="M31" s="134"/>
      <c r="N31" s="133"/>
      <c r="O31" s="134"/>
      <c r="P31" s="15"/>
      <c r="Q31" s="133"/>
      <c r="R31" s="134"/>
      <c r="S31" s="135"/>
      <c r="T31" s="136"/>
      <c r="U31" s="133"/>
      <c r="V31" s="134"/>
      <c r="W31" s="15"/>
      <c r="X31" s="133"/>
      <c r="Y31" s="134"/>
      <c r="Z31" s="133"/>
      <c r="AA31" s="134"/>
      <c r="AB31" s="133"/>
      <c r="AC31" s="134"/>
      <c r="AD31" s="15"/>
      <c r="AE31" s="133"/>
      <c r="AF31" s="134"/>
      <c r="AG31" s="135"/>
      <c r="AH31" s="136"/>
      <c r="AI31" s="133"/>
      <c r="AJ31" s="134"/>
      <c r="AK31" s="15"/>
      <c r="AL31" s="133"/>
      <c r="AM31" s="134"/>
      <c r="AN31" s="133"/>
      <c r="AO31" s="134"/>
      <c r="AP31" s="133"/>
      <c r="AQ31" s="134"/>
      <c r="AR31" s="15"/>
      <c r="AS31" s="133"/>
      <c r="AT31" s="134"/>
      <c r="AU31" s="135"/>
      <c r="AV31" s="136"/>
      <c r="AW31" s="133"/>
      <c r="AX31" s="134"/>
      <c r="AY31" s="15"/>
      <c r="AZ31" s="133"/>
      <c r="BA31" s="134"/>
      <c r="BB31" s="133"/>
      <c r="BC31" s="134"/>
      <c r="BD31" s="133"/>
      <c r="BE31" s="134"/>
      <c r="BF31" s="15"/>
      <c r="BG31" s="133"/>
      <c r="BH31" s="134"/>
      <c r="BI31" s="135"/>
      <c r="BJ31" s="136"/>
      <c r="BK31" s="133"/>
      <c r="BL31" s="13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4"/>
      <c r="EN31" s="14"/>
      <c r="EO31" s="14"/>
      <c r="EP31" s="14"/>
    </row>
    <row r="32" spans="2:146" s="27" customFormat="1" x14ac:dyDescent="0.2">
      <c r="C32" s="29">
        <f>COUNTA(C31:H31)</f>
        <v>0</v>
      </c>
      <c r="D32" s="29">
        <v>3</v>
      </c>
      <c r="E32" s="29"/>
      <c r="F32" s="29"/>
      <c r="G32" s="29"/>
      <c r="H32" s="29"/>
      <c r="I32" s="29"/>
      <c r="J32" s="29">
        <f>COUNTA(J31:O31)</f>
        <v>0</v>
      </c>
      <c r="K32" s="29">
        <v>3</v>
      </c>
      <c r="L32" s="29"/>
      <c r="M32" s="29"/>
      <c r="N32" s="29"/>
      <c r="O32" s="29"/>
      <c r="P32" s="29"/>
      <c r="Q32" s="29">
        <f>COUNTA(Q31:V31)</f>
        <v>0</v>
      </c>
      <c r="R32" s="29">
        <v>3</v>
      </c>
      <c r="S32" s="29"/>
      <c r="T32" s="29"/>
      <c r="U32" s="29"/>
      <c r="V32" s="29"/>
      <c r="W32" s="29"/>
      <c r="X32" s="29">
        <f>COUNTA(X31:AC31)</f>
        <v>0</v>
      </c>
      <c r="Y32" s="29">
        <v>3</v>
      </c>
      <c r="Z32" s="29"/>
      <c r="AA32" s="29"/>
      <c r="AB32" s="29"/>
      <c r="AC32" s="29"/>
      <c r="AD32" s="29"/>
      <c r="AE32" s="29">
        <f>COUNTA(AE31:AJ31)</f>
        <v>0</v>
      </c>
      <c r="AF32" s="29">
        <v>3</v>
      </c>
      <c r="AG32" s="29"/>
      <c r="AH32" s="29"/>
      <c r="AI32" s="29"/>
      <c r="AJ32" s="29"/>
      <c r="AK32" s="29"/>
      <c r="AL32" s="29">
        <f>COUNTA(AL31:AQ31)</f>
        <v>0</v>
      </c>
      <c r="AM32" s="29">
        <v>3</v>
      </c>
      <c r="AN32" s="29"/>
      <c r="AO32" s="29"/>
      <c r="AP32" s="29"/>
      <c r="AQ32" s="29"/>
      <c r="AR32" s="29"/>
      <c r="AS32" s="29">
        <f>COUNTA(AS31:AX31)</f>
        <v>0</v>
      </c>
      <c r="AT32" s="29">
        <v>3</v>
      </c>
      <c r="AU32" s="29"/>
      <c r="AV32" s="29"/>
      <c r="AW32" s="29"/>
      <c r="AX32" s="29"/>
      <c r="AY32" s="29"/>
      <c r="AZ32" s="29">
        <f>COUNTA(AZ31:BE31)</f>
        <v>0</v>
      </c>
      <c r="BA32" s="29">
        <v>3</v>
      </c>
      <c r="BB32" s="29"/>
      <c r="BC32" s="29"/>
      <c r="BD32" s="29"/>
      <c r="BE32" s="29"/>
      <c r="BF32" s="29"/>
      <c r="BG32" s="29">
        <f>COUNTA(BG31:BL31)</f>
        <v>0</v>
      </c>
      <c r="BH32" s="29">
        <v>3</v>
      </c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</row>
    <row r="33" spans="2:146" ht="15.75" x14ac:dyDescent="0.25">
      <c r="B33" s="1"/>
      <c r="C33" s="38"/>
      <c r="D33" s="3"/>
      <c r="E33" s="3"/>
      <c r="F33" s="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  <c r="AL33" s="3"/>
      <c r="AM33" s="3"/>
      <c r="AN33" s="3"/>
      <c r="AO33" s="3"/>
      <c r="AP33" s="15"/>
      <c r="AQ33" s="15"/>
      <c r="AR33" s="16"/>
      <c r="AS33" s="3"/>
      <c r="AT33" s="3"/>
      <c r="AU33" s="3"/>
      <c r="AV33" s="3"/>
      <c r="AW33" s="15"/>
      <c r="AX33" s="15"/>
      <c r="AY33" s="16"/>
      <c r="AZ33" s="3"/>
      <c r="BA33" s="3"/>
      <c r="BB33" s="3"/>
      <c r="BC33" s="3"/>
      <c r="BD33" s="15"/>
      <c r="BE33" s="15"/>
      <c r="BF33" s="16"/>
      <c r="BG33" s="3"/>
      <c r="BH33" s="3"/>
      <c r="BI33" s="3"/>
      <c r="BJ33" s="3"/>
      <c r="BK33" s="15"/>
      <c r="BL33" s="15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4"/>
      <c r="EN33" s="14"/>
      <c r="EO33" s="14"/>
      <c r="EP33" s="14"/>
    </row>
    <row r="34" spans="2:146" s="30" customFormat="1" ht="15.75" x14ac:dyDescent="0.25">
      <c r="B34" s="31"/>
      <c r="C34" s="39"/>
      <c r="D34" s="34"/>
      <c r="E34" s="34"/>
      <c r="F34" s="34"/>
      <c r="G34" s="34"/>
      <c r="H34" s="34"/>
      <c r="I34" s="34"/>
      <c r="J34" s="33"/>
      <c r="K34" s="34"/>
      <c r="L34" s="34"/>
      <c r="M34" s="34"/>
      <c r="N34" s="34"/>
      <c r="O34" s="34"/>
      <c r="P34" s="34"/>
      <c r="Q34" s="33"/>
      <c r="R34" s="34"/>
      <c r="S34" s="34"/>
      <c r="T34" s="34"/>
      <c r="U34" s="34"/>
      <c r="V34" s="34"/>
      <c r="W34" s="34"/>
      <c r="X34" s="33"/>
      <c r="Y34" s="34"/>
      <c r="Z34" s="34"/>
      <c r="AA34" s="34"/>
      <c r="AB34" s="34"/>
      <c r="AC34" s="34"/>
      <c r="AD34" s="34"/>
      <c r="AE34" s="33"/>
      <c r="AF34" s="34"/>
      <c r="AG34" s="34"/>
      <c r="AH34" s="34"/>
      <c r="AI34" s="34"/>
      <c r="AJ34" s="34"/>
      <c r="AK34" s="35"/>
      <c r="AL34" s="33"/>
      <c r="AM34" s="34"/>
      <c r="AN34" s="34"/>
      <c r="AO34" s="34"/>
      <c r="AP34" s="34"/>
      <c r="AQ34" s="34"/>
      <c r="AR34" s="35"/>
      <c r="AS34" s="33"/>
      <c r="AT34" s="34"/>
      <c r="AU34" s="34"/>
      <c r="AV34" s="34"/>
      <c r="AW34" s="34"/>
      <c r="AX34" s="34"/>
      <c r="AY34" s="35"/>
      <c r="AZ34" s="33"/>
      <c r="BA34" s="34"/>
      <c r="BB34" s="34"/>
      <c r="BC34" s="34"/>
      <c r="BD34" s="34"/>
      <c r="BE34" s="34"/>
      <c r="BF34" s="35"/>
      <c r="BG34" s="33"/>
      <c r="BH34" s="34"/>
      <c r="BI34" s="34"/>
      <c r="BJ34" s="34"/>
      <c r="BK34" s="34"/>
      <c r="BL34" s="3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6"/>
      <c r="EN34" s="36"/>
      <c r="EO34" s="36"/>
      <c r="EP34" s="36"/>
    </row>
    <row r="35" spans="2:146" s="30" customFormat="1" x14ac:dyDescent="0.25">
      <c r="B35" s="31"/>
      <c r="C35" s="4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  <c r="AL35" s="34"/>
      <c r="AM35" s="34"/>
      <c r="AN35" s="34"/>
      <c r="AO35" s="34"/>
      <c r="AP35" s="34"/>
      <c r="AQ35" s="34"/>
      <c r="AR35" s="35"/>
      <c r="AS35" s="34"/>
      <c r="AT35" s="34"/>
      <c r="AU35" s="34"/>
      <c r="AV35" s="34"/>
      <c r="AW35" s="34"/>
      <c r="AX35" s="34"/>
      <c r="AY35" s="35"/>
      <c r="AZ35" s="34"/>
      <c r="BA35" s="34"/>
      <c r="BB35" s="34"/>
      <c r="BC35" s="34"/>
      <c r="BD35" s="34"/>
      <c r="BE35" s="34"/>
      <c r="BF35" s="35"/>
      <c r="BG35" s="34"/>
      <c r="BH35" s="34"/>
      <c r="BI35" s="34"/>
      <c r="BJ35" s="34"/>
      <c r="BK35" s="34"/>
      <c r="BL35" s="3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6"/>
      <c r="EN35" s="36"/>
      <c r="EO35" s="36"/>
      <c r="EP35" s="36"/>
    </row>
    <row r="36" spans="2:146" s="30" customFormat="1" x14ac:dyDescent="0.25">
      <c r="B36" s="31"/>
      <c r="C36" s="41"/>
      <c r="D36" s="34"/>
      <c r="E36" s="34"/>
      <c r="F36" s="34"/>
      <c r="G36" s="34"/>
      <c r="H36" s="34"/>
      <c r="I36" s="34"/>
      <c r="J36" s="37"/>
      <c r="K36" s="34"/>
      <c r="L36" s="34"/>
      <c r="M36" s="34"/>
      <c r="N36" s="34"/>
      <c r="O36" s="34"/>
      <c r="P36" s="34"/>
      <c r="Q36" s="37"/>
      <c r="R36" s="34"/>
      <c r="S36" s="34"/>
      <c r="T36" s="34"/>
      <c r="U36" s="34"/>
      <c r="V36" s="34"/>
      <c r="W36" s="34"/>
      <c r="X36" s="37"/>
      <c r="Y36" s="34"/>
      <c r="Z36" s="34"/>
      <c r="AA36" s="34"/>
      <c r="AB36" s="34"/>
      <c r="AC36" s="34"/>
      <c r="AD36" s="34"/>
      <c r="AE36" s="37"/>
      <c r="AF36" s="34"/>
      <c r="AG36" s="34"/>
      <c r="AH36" s="34"/>
      <c r="AI36" s="34"/>
      <c r="AJ36" s="34"/>
      <c r="AK36" s="35"/>
      <c r="AL36" s="37"/>
      <c r="AM36" s="34"/>
      <c r="AN36" s="34"/>
      <c r="AO36" s="34"/>
      <c r="AP36" s="34"/>
      <c r="AQ36" s="34"/>
      <c r="AR36" s="35"/>
      <c r="AS36" s="37"/>
      <c r="AT36" s="34"/>
      <c r="AU36" s="34"/>
      <c r="AV36" s="34"/>
      <c r="AW36" s="34"/>
      <c r="AX36" s="34"/>
      <c r="AY36" s="35"/>
      <c r="AZ36" s="37"/>
      <c r="BA36" s="34"/>
      <c r="BB36" s="34"/>
      <c r="BC36" s="34"/>
      <c r="BD36" s="34"/>
      <c r="BE36" s="34"/>
      <c r="BF36" s="35"/>
      <c r="BG36" s="37"/>
      <c r="BH36" s="34"/>
      <c r="BI36" s="34"/>
      <c r="BJ36" s="34"/>
      <c r="BK36" s="34"/>
      <c r="BL36" s="3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6"/>
      <c r="EN36" s="36"/>
      <c r="EO36" s="36"/>
      <c r="EP36" s="36"/>
    </row>
    <row r="37" spans="2:146" s="30" customFormat="1" x14ac:dyDescent="0.25">
      <c r="B37" s="31"/>
      <c r="C37" s="4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6"/>
      <c r="EN37" s="36"/>
      <c r="EO37" s="36"/>
      <c r="EP37" s="36"/>
    </row>
    <row r="38" spans="2:146" x14ac:dyDescent="0.25">
      <c r="B38" s="1"/>
      <c r="C38" s="4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4"/>
      <c r="EN38" s="14"/>
      <c r="EO38" s="14"/>
      <c r="EP38" s="14"/>
    </row>
    <row r="39" spans="2:146" x14ac:dyDescent="0.25">
      <c r="B39" s="1"/>
      <c r="C39" s="4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4"/>
      <c r="EN39" s="14"/>
      <c r="EO39" s="14"/>
      <c r="EP39" s="14"/>
    </row>
    <row r="40" spans="2:146" x14ac:dyDescent="0.25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4"/>
      <c r="EN40" s="14"/>
      <c r="EO40" s="14"/>
      <c r="EP40" s="14"/>
    </row>
    <row r="41" spans="2:146" x14ac:dyDescent="0.25"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x14ac:dyDescent="0.25"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4"/>
      <c r="EN42" s="14"/>
      <c r="EO42" s="14"/>
      <c r="EP42" s="14"/>
    </row>
    <row r="43" spans="2:146" x14ac:dyDescent="0.2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4"/>
      <c r="EN43" s="14"/>
      <c r="EO43" s="14"/>
      <c r="EP43" s="14"/>
    </row>
    <row r="44" spans="2:146" x14ac:dyDescent="0.25"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4"/>
      <c r="EN44" s="14"/>
      <c r="EO44" s="14"/>
      <c r="EP44" s="14"/>
    </row>
    <row r="45" spans="2:146" x14ac:dyDescent="0.25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2:146" x14ac:dyDescent="0.25"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2:146" x14ac:dyDescent="0.25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2:146" x14ac:dyDescent="0.2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2:146" x14ac:dyDescent="0.25"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2:146" x14ac:dyDescent="0.25"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2:146" x14ac:dyDescent="0.25">
      <c r="B54" s="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2:146" x14ac:dyDescent="0.2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2:146" x14ac:dyDescent="0.25"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2:146" x14ac:dyDescent="0.25">
      <c r="B57" s="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2:146" x14ac:dyDescent="0.25"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2:146" x14ac:dyDescent="0.25"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x14ac:dyDescent="0.25"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2:146" x14ac:dyDescent="0.25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2:146" x14ac:dyDescent="0.25">
      <c r="B62" s="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2:146" x14ac:dyDescent="0.25"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2:146" x14ac:dyDescent="0.25"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2:146" x14ac:dyDescent="0.25"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2:146" x14ac:dyDescent="0.25"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2:146" x14ac:dyDescent="0.25"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2:146" x14ac:dyDescent="0.25">
      <c r="B68" s="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2:146" x14ac:dyDescent="0.25">
      <c r="B69" s="1"/>
      <c r="C69" s="22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2:146" x14ac:dyDescent="0.25"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2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2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2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2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2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2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2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2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2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2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4"/>
      <c r="EN218" s="14"/>
      <c r="EO218" s="14"/>
      <c r="EP218" s="14"/>
    </row>
    <row r="219" spans="3:146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4"/>
      <c r="EN219" s="14"/>
      <c r="EO219" s="14"/>
      <c r="EP219" s="14"/>
    </row>
    <row r="220" spans="3:146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4"/>
      <c r="EN220" s="14"/>
      <c r="EO220" s="14"/>
      <c r="EP220" s="14"/>
    </row>
    <row r="221" spans="3:146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4"/>
      <c r="EN221" s="14"/>
      <c r="EO221" s="14"/>
      <c r="EP221" s="14"/>
    </row>
    <row r="222" spans="3:146" x14ac:dyDescent="0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4"/>
      <c r="EN222" s="14"/>
      <c r="EO222" s="14"/>
      <c r="EP222" s="14"/>
    </row>
    <row r="223" spans="3:146" x14ac:dyDescent="0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4"/>
      <c r="EN223" s="14"/>
      <c r="EO223" s="14"/>
      <c r="EP223" s="14"/>
    </row>
    <row r="224" spans="3:146" x14ac:dyDescent="0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4"/>
      <c r="EN224" s="14"/>
      <c r="EO224" s="14"/>
      <c r="EP224" s="14"/>
    </row>
    <row r="225" spans="3:146" x14ac:dyDescent="0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4"/>
      <c r="EN225" s="14"/>
      <c r="EO225" s="14"/>
      <c r="EP225" s="14"/>
    </row>
    <row r="226" spans="3:146" x14ac:dyDescent="0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4"/>
      <c r="EN226" s="14"/>
      <c r="EO226" s="14"/>
      <c r="EP226" s="14"/>
    </row>
    <row r="227" spans="3:146" x14ac:dyDescent="0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4"/>
      <c r="EN227" s="14"/>
      <c r="EO227" s="14"/>
      <c r="EP227" s="14"/>
    </row>
    <row r="228" spans="3:146" x14ac:dyDescent="0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4"/>
      <c r="EN228" s="14"/>
      <c r="EO228" s="14"/>
      <c r="EP228" s="14"/>
    </row>
    <row r="229" spans="3:146" x14ac:dyDescent="0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4"/>
      <c r="EN229" s="14"/>
      <c r="EO229" s="14"/>
      <c r="EP229" s="14"/>
    </row>
    <row r="230" spans="3:146" x14ac:dyDescent="0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4"/>
      <c r="EN230" s="14"/>
      <c r="EO230" s="14"/>
      <c r="EP230" s="14"/>
    </row>
    <row r="231" spans="3:146" x14ac:dyDescent="0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4"/>
      <c r="EN231" s="14"/>
      <c r="EO231" s="14"/>
      <c r="EP231" s="14"/>
    </row>
    <row r="232" spans="3:146" x14ac:dyDescent="0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4"/>
      <c r="EN232" s="14"/>
      <c r="EO232" s="14"/>
      <c r="EP232" s="14"/>
    </row>
    <row r="233" spans="3:146" x14ac:dyDescent="0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4"/>
      <c r="EN233" s="14"/>
      <c r="EO233" s="14"/>
      <c r="EP233" s="14"/>
    </row>
    <row r="234" spans="3:146" x14ac:dyDescent="0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4"/>
      <c r="EN234" s="14"/>
      <c r="EO234" s="14"/>
      <c r="EP234" s="14"/>
    </row>
    <row r="235" spans="3:146" x14ac:dyDescent="0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4"/>
      <c r="EN235" s="14"/>
      <c r="EO235" s="14"/>
      <c r="EP235" s="14"/>
    </row>
    <row r="236" spans="3:146" x14ac:dyDescent="0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4"/>
      <c r="EN236" s="14"/>
      <c r="EO236" s="14"/>
      <c r="EP236" s="14"/>
    </row>
    <row r="237" spans="3:146" x14ac:dyDescent="0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4"/>
      <c r="EN237" s="14"/>
      <c r="EO237" s="14"/>
      <c r="EP237" s="14"/>
    </row>
    <row r="238" spans="3:146" x14ac:dyDescent="0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4"/>
      <c r="EN238" s="14"/>
      <c r="EO238" s="14"/>
      <c r="EP238" s="14"/>
    </row>
    <row r="239" spans="3:146" x14ac:dyDescent="0.2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4"/>
      <c r="EN239" s="14"/>
      <c r="EO239" s="14"/>
      <c r="EP239" s="14"/>
    </row>
    <row r="240" spans="3:146" x14ac:dyDescent="0.2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4"/>
      <c r="EN240" s="14"/>
      <c r="EO240" s="14"/>
      <c r="EP240" s="14"/>
    </row>
    <row r="241" spans="3:146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</row>
    <row r="242" spans="3:146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</row>
  </sheetData>
  <mergeCells count="272">
    <mergeCell ref="AL24:AQ24"/>
    <mergeCell ref="AS24:AX24"/>
    <mergeCell ref="AZ24:BE24"/>
    <mergeCell ref="AS27:AU27"/>
    <mergeCell ref="AV27:AX27"/>
    <mergeCell ref="AZ27:BB27"/>
    <mergeCell ref="BC27:BE27"/>
    <mergeCell ref="BG27:BI27"/>
    <mergeCell ref="BJ27:BL27"/>
    <mergeCell ref="BG24:BL24"/>
    <mergeCell ref="AE24:AJ24"/>
    <mergeCell ref="AE25:AF25"/>
    <mergeCell ref="AG25:AH25"/>
    <mergeCell ref="AI25:AJ25"/>
    <mergeCell ref="AE22:AF22"/>
    <mergeCell ref="AB31:AC31"/>
    <mergeCell ref="X27:Z27"/>
    <mergeCell ref="AA27:AC27"/>
    <mergeCell ref="AE27:AG27"/>
    <mergeCell ref="AH27:AJ27"/>
    <mergeCell ref="AE31:AF31"/>
    <mergeCell ref="AG31:AH31"/>
    <mergeCell ref="AI31:AJ31"/>
    <mergeCell ref="AE30:AJ30"/>
    <mergeCell ref="Q24:V24"/>
    <mergeCell ref="X24:AC24"/>
    <mergeCell ref="U22:V22"/>
    <mergeCell ref="X22:Y22"/>
    <mergeCell ref="Z22:AA22"/>
    <mergeCell ref="AB22:AC22"/>
    <mergeCell ref="U19:V19"/>
    <mergeCell ref="X19:Y19"/>
    <mergeCell ref="Z19:AA19"/>
    <mergeCell ref="AB19:AC19"/>
    <mergeCell ref="Q28:R28"/>
    <mergeCell ref="S28:T28"/>
    <mergeCell ref="U28:V28"/>
    <mergeCell ref="BK25:BL25"/>
    <mergeCell ref="Q27:V27"/>
    <mergeCell ref="AW25:AX25"/>
    <mergeCell ref="AZ25:BA25"/>
    <mergeCell ref="Q30:V30"/>
    <mergeCell ref="X30:AC30"/>
    <mergeCell ref="AS30:AX30"/>
    <mergeCell ref="AZ30:BE30"/>
    <mergeCell ref="BG30:BL30"/>
    <mergeCell ref="AL30:AQ30"/>
    <mergeCell ref="AL27:AN27"/>
    <mergeCell ref="AO27:AQ27"/>
    <mergeCell ref="BB25:BC25"/>
    <mergeCell ref="BD25:BE25"/>
    <mergeCell ref="BG25:BH25"/>
    <mergeCell ref="BI25:BJ25"/>
    <mergeCell ref="BB31:BC31"/>
    <mergeCell ref="BD31:BE31"/>
    <mergeCell ref="BG31:BH31"/>
    <mergeCell ref="BI31:BJ31"/>
    <mergeCell ref="BK31:BL31"/>
    <mergeCell ref="Q31:R31"/>
    <mergeCell ref="S31:T31"/>
    <mergeCell ref="U31:V31"/>
    <mergeCell ref="X31:Y31"/>
    <mergeCell ref="Z31:AA31"/>
    <mergeCell ref="AL31:AM31"/>
    <mergeCell ref="AN31:AO31"/>
    <mergeCell ref="AP31:AQ31"/>
    <mergeCell ref="AS31:AT31"/>
    <mergeCell ref="AU31:AV31"/>
    <mergeCell ref="AW31:AX31"/>
    <mergeCell ref="AZ31:BA31"/>
    <mergeCell ref="B30:B31"/>
    <mergeCell ref="C30:H30"/>
    <mergeCell ref="J30:O30"/>
    <mergeCell ref="C31:D31"/>
    <mergeCell ref="E31:F31"/>
    <mergeCell ref="C28:D28"/>
    <mergeCell ref="E28:F28"/>
    <mergeCell ref="G28:H28"/>
    <mergeCell ref="J28:K28"/>
    <mergeCell ref="L28:M28"/>
    <mergeCell ref="N28:O28"/>
    <mergeCell ref="B27:B28"/>
    <mergeCell ref="C27:H27"/>
    <mergeCell ref="J27:O27"/>
    <mergeCell ref="G31:H31"/>
    <mergeCell ref="J31:K31"/>
    <mergeCell ref="L31:M31"/>
    <mergeCell ref="N31:O31"/>
    <mergeCell ref="N25:O25"/>
    <mergeCell ref="AL25:AM25"/>
    <mergeCell ref="AN25:AO25"/>
    <mergeCell ref="AP25:AQ25"/>
    <mergeCell ref="AS25:AT25"/>
    <mergeCell ref="AU25:AV25"/>
    <mergeCell ref="Q25:R25"/>
    <mergeCell ref="S25:T25"/>
    <mergeCell ref="U25:V25"/>
    <mergeCell ref="X25:Y25"/>
    <mergeCell ref="Z25:AA25"/>
    <mergeCell ref="AB25:AC25"/>
    <mergeCell ref="C25:D25"/>
    <mergeCell ref="E25:F25"/>
    <mergeCell ref="G25:H25"/>
    <mergeCell ref="J25:K25"/>
    <mergeCell ref="L25:M25"/>
    <mergeCell ref="BI22:BJ22"/>
    <mergeCell ref="BK22:BL22"/>
    <mergeCell ref="B24:B25"/>
    <mergeCell ref="C24:H24"/>
    <mergeCell ref="J24:O24"/>
    <mergeCell ref="AU22:AV22"/>
    <mergeCell ref="AW22:AX22"/>
    <mergeCell ref="AZ22:BA22"/>
    <mergeCell ref="BB22:BC22"/>
    <mergeCell ref="BD22:BE22"/>
    <mergeCell ref="BG22:BH22"/>
    <mergeCell ref="AG22:AH22"/>
    <mergeCell ref="AI22:AJ22"/>
    <mergeCell ref="AL22:AM22"/>
    <mergeCell ref="AN22:AO22"/>
    <mergeCell ref="AP22:AQ22"/>
    <mergeCell ref="AS22:AT22"/>
    <mergeCell ref="S22:T22"/>
    <mergeCell ref="B21:B22"/>
    <mergeCell ref="AZ21:BE21"/>
    <mergeCell ref="BG21:BL21"/>
    <mergeCell ref="C22:D22"/>
    <mergeCell ref="E22:F22"/>
    <mergeCell ref="G22:H22"/>
    <mergeCell ref="J22:K22"/>
    <mergeCell ref="L22:M22"/>
    <mergeCell ref="N22:O22"/>
    <mergeCell ref="Q22:R22"/>
    <mergeCell ref="C21:H21"/>
    <mergeCell ref="J21:O21"/>
    <mergeCell ref="Q21:V21"/>
    <mergeCell ref="X21:AC21"/>
    <mergeCell ref="AE21:AJ21"/>
    <mergeCell ref="AL21:AQ21"/>
    <mergeCell ref="AS21:AX21"/>
    <mergeCell ref="AZ18:BE18"/>
    <mergeCell ref="BG18:BL18"/>
    <mergeCell ref="C19:D19"/>
    <mergeCell ref="E19:F19"/>
    <mergeCell ref="G19:H19"/>
    <mergeCell ref="J19:K19"/>
    <mergeCell ref="L19:M19"/>
    <mergeCell ref="N19:O19"/>
    <mergeCell ref="BG19:BH19"/>
    <mergeCell ref="BI19:BJ19"/>
    <mergeCell ref="BK19:BL19"/>
    <mergeCell ref="AW19:AX19"/>
    <mergeCell ref="AZ19:BA19"/>
    <mergeCell ref="BB19:BC19"/>
    <mergeCell ref="BD19:BE19"/>
    <mergeCell ref="AS19:AT19"/>
    <mergeCell ref="AU19:AV19"/>
    <mergeCell ref="AE19:AF19"/>
    <mergeCell ref="AG19:AH19"/>
    <mergeCell ref="AI19:AJ19"/>
    <mergeCell ref="AL19:AM19"/>
    <mergeCell ref="AN19:AO19"/>
    <mergeCell ref="AP19:AQ19"/>
    <mergeCell ref="Q19:R19"/>
    <mergeCell ref="B18:B19"/>
    <mergeCell ref="C18:H18"/>
    <mergeCell ref="J18:O18"/>
    <mergeCell ref="Q18:V18"/>
    <mergeCell ref="X18:AC18"/>
    <mergeCell ref="AE18:AJ18"/>
    <mergeCell ref="AP16:AQ16"/>
    <mergeCell ref="AS16:AT16"/>
    <mergeCell ref="AU16:AV16"/>
    <mergeCell ref="AB16:AC16"/>
    <mergeCell ref="AE16:AF16"/>
    <mergeCell ref="AG16:AH16"/>
    <mergeCell ref="AI16:AJ16"/>
    <mergeCell ref="AL16:AM16"/>
    <mergeCell ref="AN16:AO16"/>
    <mergeCell ref="N16:O16"/>
    <mergeCell ref="Q16:R16"/>
    <mergeCell ref="AL18:AQ18"/>
    <mergeCell ref="AS18:AX18"/>
    <mergeCell ref="B15:B16"/>
    <mergeCell ref="S19:T19"/>
    <mergeCell ref="S16:T16"/>
    <mergeCell ref="AL15:AQ15"/>
    <mergeCell ref="AS15:AX15"/>
    <mergeCell ref="AZ15:BE15"/>
    <mergeCell ref="BG15:BL15"/>
    <mergeCell ref="C16:D16"/>
    <mergeCell ref="E16:F16"/>
    <mergeCell ref="G16:H16"/>
    <mergeCell ref="J16:K16"/>
    <mergeCell ref="L16:M16"/>
    <mergeCell ref="BD16:BE16"/>
    <mergeCell ref="BG16:BH16"/>
    <mergeCell ref="BI16:BJ16"/>
    <mergeCell ref="BK16:BL16"/>
    <mergeCell ref="AW16:AX16"/>
    <mergeCell ref="AZ16:BA16"/>
    <mergeCell ref="BB16:BC16"/>
    <mergeCell ref="C15:H15"/>
    <mergeCell ref="J15:O15"/>
    <mergeCell ref="Q15:V15"/>
    <mergeCell ref="X15:AC15"/>
    <mergeCell ref="U16:V16"/>
    <mergeCell ref="X16:Y16"/>
    <mergeCell ref="Z16:AA16"/>
    <mergeCell ref="AE15:AJ15"/>
    <mergeCell ref="AS12:AX12"/>
    <mergeCell ref="AZ12:BE12"/>
    <mergeCell ref="BG12:BL12"/>
    <mergeCell ref="AL13:AM13"/>
    <mergeCell ref="AN13:AO13"/>
    <mergeCell ref="AP13:AQ13"/>
    <mergeCell ref="AS13:AT13"/>
    <mergeCell ref="AU13:AV13"/>
    <mergeCell ref="AW13:AX13"/>
    <mergeCell ref="AZ13:BA13"/>
    <mergeCell ref="AL12:AQ12"/>
    <mergeCell ref="BB13:BC13"/>
    <mergeCell ref="BD13:BE13"/>
    <mergeCell ref="BG13:BH13"/>
    <mergeCell ref="BI13:BJ13"/>
    <mergeCell ref="BK13:BL13"/>
    <mergeCell ref="Q12:V12"/>
    <mergeCell ref="X12:AC12"/>
    <mergeCell ref="AE12:AJ12"/>
    <mergeCell ref="B12:B13"/>
    <mergeCell ref="J13:K13"/>
    <mergeCell ref="L13:M13"/>
    <mergeCell ref="N13:O13"/>
    <mergeCell ref="Q13:R13"/>
    <mergeCell ref="X7:AC7"/>
    <mergeCell ref="AE7:AJ7"/>
    <mergeCell ref="C12:H12"/>
    <mergeCell ref="C13:D13"/>
    <mergeCell ref="E13:F13"/>
    <mergeCell ref="G13:H13"/>
    <mergeCell ref="J12:O12"/>
    <mergeCell ref="S13:T13"/>
    <mergeCell ref="U13:V13"/>
    <mergeCell ref="X13:Y13"/>
    <mergeCell ref="Z13:AA13"/>
    <mergeCell ref="AB13:AC13"/>
    <mergeCell ref="AE13:AF13"/>
    <mergeCell ref="AG13:AH13"/>
    <mergeCell ref="AI13:AJ13"/>
    <mergeCell ref="AL7:AQ7"/>
    <mergeCell ref="AS7:AX7"/>
    <mergeCell ref="AZ7:BE7"/>
    <mergeCell ref="BG7:BL7"/>
    <mergeCell ref="F2:I2"/>
    <mergeCell ref="F3:I3"/>
    <mergeCell ref="C7:H7"/>
    <mergeCell ref="J7:O7"/>
    <mergeCell ref="Q7:V7"/>
    <mergeCell ref="Q2:R3"/>
    <mergeCell ref="S2:T3"/>
    <mergeCell ref="U2:V3"/>
    <mergeCell ref="X2:Y3"/>
    <mergeCell ref="Z2:AA3"/>
    <mergeCell ref="AB2:AC3"/>
    <mergeCell ref="Q4:R4"/>
    <mergeCell ref="S4:T4"/>
    <mergeCell ref="U4:V4"/>
    <mergeCell ref="X4:Y4"/>
    <mergeCell ref="Z4:AA4"/>
    <mergeCell ref="AB4:AC4"/>
    <mergeCell ref="AE2:AF3"/>
    <mergeCell ref="AE4:AF4"/>
  </mergeCells>
  <conditionalFormatting sqref="C13 E13 G13">
    <cfRule type="notContainsBlanks" dxfId="3092" priority="1081">
      <formula>LEN(TRIM(C13))&gt;0</formula>
    </cfRule>
  </conditionalFormatting>
  <conditionalFormatting sqref="C16 E16 G16">
    <cfRule type="notContainsBlanks" dxfId="3091" priority="1080">
      <formula>LEN(TRIM(C16))&gt;0</formula>
    </cfRule>
  </conditionalFormatting>
  <conditionalFormatting sqref="J13 L13 N13">
    <cfRule type="notContainsBlanks" dxfId="3090" priority="1079">
      <formula>LEN(TRIM(J13))&gt;0</formula>
    </cfRule>
  </conditionalFormatting>
  <conditionalFormatting sqref="J16 L16 N16">
    <cfRule type="notContainsBlanks" dxfId="3089" priority="1078">
      <formula>LEN(TRIM(J16))&gt;0</formula>
    </cfRule>
  </conditionalFormatting>
  <conditionalFormatting sqref="C19 E19 G19">
    <cfRule type="notContainsBlanks" dxfId="3088" priority="1077">
      <formula>LEN(TRIM(C19))&gt;0</formula>
    </cfRule>
  </conditionalFormatting>
  <conditionalFormatting sqref="C22 E22 G22">
    <cfRule type="notContainsBlanks" dxfId="3087" priority="1076">
      <formula>LEN(TRIM(C22))&gt;0</formula>
    </cfRule>
  </conditionalFormatting>
  <conditionalFormatting sqref="C25 E25 G25">
    <cfRule type="notContainsBlanks" dxfId="3086" priority="1075">
      <formula>LEN(TRIM(C25))&gt;0</formula>
    </cfRule>
  </conditionalFormatting>
  <conditionalFormatting sqref="C28 E28 G28">
    <cfRule type="notContainsBlanks" dxfId="3085" priority="1074">
      <formula>LEN(TRIM(C28))&gt;0</formula>
    </cfRule>
  </conditionalFormatting>
  <conditionalFormatting sqref="C31 E31 G31">
    <cfRule type="notContainsBlanks" dxfId="3084" priority="1073">
      <formula>LEN(TRIM(C31))&gt;0</formula>
    </cfRule>
  </conditionalFormatting>
  <conditionalFormatting sqref="C12">
    <cfRule type="expression" dxfId="3083" priority="1065">
      <formula>C14=2</formula>
    </cfRule>
    <cfRule type="expression" dxfId="3082" priority="1066">
      <formula>C14=1</formula>
    </cfRule>
    <cfRule type="expression" dxfId="3081" priority="1067">
      <formula>C14=3</formula>
    </cfRule>
  </conditionalFormatting>
  <conditionalFormatting sqref="J12">
    <cfRule type="expression" dxfId="3080" priority="1048">
      <formula>J14=2</formula>
    </cfRule>
    <cfRule type="expression" dxfId="3079" priority="1049">
      <formula>J14=1</formula>
    </cfRule>
    <cfRule type="expression" dxfId="3078" priority="1050">
      <formula>J14=3</formula>
    </cfRule>
  </conditionalFormatting>
  <conditionalFormatting sqref="C30">
    <cfRule type="expression" dxfId="3077" priority="1036">
      <formula>C32=2</formula>
    </cfRule>
    <cfRule type="expression" dxfId="3076" priority="1037">
      <formula>C32=1</formula>
    </cfRule>
    <cfRule type="expression" dxfId="3075" priority="1038">
      <formula>C32=3</formula>
    </cfRule>
  </conditionalFormatting>
  <conditionalFormatting sqref="J30">
    <cfRule type="expression" dxfId="3074" priority="1030">
      <formula>J32=2</formula>
    </cfRule>
    <cfRule type="expression" dxfId="3073" priority="1031">
      <formula>J32=1</formula>
    </cfRule>
    <cfRule type="expression" dxfId="3072" priority="1032">
      <formula>J32=3</formula>
    </cfRule>
  </conditionalFormatting>
  <conditionalFormatting sqref="C18">
    <cfRule type="expression" dxfId="3071" priority="1012">
      <formula>C20=2</formula>
    </cfRule>
    <cfRule type="expression" dxfId="3070" priority="1013">
      <formula>C20=1</formula>
    </cfRule>
    <cfRule type="expression" dxfId="3069" priority="1014">
      <formula>C20=3</formula>
    </cfRule>
  </conditionalFormatting>
  <conditionalFormatting sqref="C21">
    <cfRule type="expression" dxfId="3068" priority="1009">
      <formula>C23=2</formula>
    </cfRule>
    <cfRule type="expression" dxfId="3067" priority="1010">
      <formula>C23=1</formula>
    </cfRule>
    <cfRule type="expression" dxfId="3066" priority="1011">
      <formula>C23=3</formula>
    </cfRule>
  </conditionalFormatting>
  <conditionalFormatting sqref="C24">
    <cfRule type="expression" dxfId="3065" priority="1006">
      <formula>C26=2</formula>
    </cfRule>
    <cfRule type="expression" dxfId="3064" priority="1007">
      <formula>C26=1</formula>
    </cfRule>
    <cfRule type="expression" dxfId="3063" priority="1008">
      <formula>C26=3</formula>
    </cfRule>
  </conditionalFormatting>
  <conditionalFormatting sqref="C27">
    <cfRule type="expression" dxfId="3062" priority="1003">
      <formula>C29=2</formula>
    </cfRule>
    <cfRule type="expression" dxfId="3061" priority="1004">
      <formula>C29=1</formula>
    </cfRule>
    <cfRule type="expression" dxfId="3060" priority="1005">
      <formula>C29=3</formula>
    </cfRule>
  </conditionalFormatting>
  <conditionalFormatting sqref="J15">
    <cfRule type="expression" dxfId="3059" priority="1000">
      <formula>J17=2</formula>
    </cfRule>
    <cfRule type="expression" dxfId="3058" priority="1001">
      <formula>J17=1</formula>
    </cfRule>
    <cfRule type="expression" dxfId="3057" priority="1002">
      <formula>J17=3</formula>
    </cfRule>
  </conditionalFormatting>
  <conditionalFormatting sqref="J18">
    <cfRule type="expression" dxfId="3056" priority="994">
      <formula>J20=2</formula>
    </cfRule>
    <cfRule type="expression" dxfId="3055" priority="995">
      <formula>J20=1</formula>
    </cfRule>
    <cfRule type="expression" dxfId="3054" priority="996">
      <formula>J20=3</formula>
    </cfRule>
  </conditionalFormatting>
  <conditionalFormatting sqref="J21">
    <cfRule type="expression" dxfId="3053" priority="988">
      <formula>J23=2</formula>
    </cfRule>
    <cfRule type="expression" dxfId="3052" priority="989">
      <formula>J23=1</formula>
    </cfRule>
    <cfRule type="expression" dxfId="3051" priority="990">
      <formula>J23=3</formula>
    </cfRule>
  </conditionalFormatting>
  <conditionalFormatting sqref="J24">
    <cfRule type="expression" dxfId="3050" priority="982">
      <formula>J26=2</formula>
    </cfRule>
    <cfRule type="expression" dxfId="3049" priority="983">
      <formula>J26=1</formula>
    </cfRule>
    <cfRule type="expression" dxfId="3048" priority="984">
      <formula>J26=3</formula>
    </cfRule>
  </conditionalFormatting>
  <conditionalFormatting sqref="J27">
    <cfRule type="expression" dxfId="3047" priority="979">
      <formula>J29=2</formula>
    </cfRule>
    <cfRule type="expression" dxfId="3046" priority="980">
      <formula>J29=1</formula>
    </cfRule>
    <cfRule type="expression" dxfId="3045" priority="981">
      <formula>J29=3</formula>
    </cfRule>
  </conditionalFormatting>
  <conditionalFormatting sqref="F9">
    <cfRule type="expression" priority="935" stopIfTrue="1">
      <formula>F10=0</formula>
    </cfRule>
    <cfRule type="expression" dxfId="3044" priority="937">
      <formula>F10&lt;=2</formula>
    </cfRule>
  </conditionalFormatting>
  <conditionalFormatting sqref="G9">
    <cfRule type="expression" priority="927" stopIfTrue="1">
      <formula>F10&lt;=2</formula>
    </cfRule>
    <cfRule type="expression" dxfId="3043" priority="936">
      <formula>F10&lt;=4</formula>
    </cfRule>
  </conditionalFormatting>
  <conditionalFormatting sqref="H9">
    <cfRule type="expression" priority="933" stopIfTrue="1">
      <formula>F10&lt;=4</formula>
    </cfRule>
    <cfRule type="expression" dxfId="3042" priority="934">
      <formula>F10&gt;=5</formula>
    </cfRule>
  </conditionalFormatting>
  <conditionalFormatting sqref="G10">
    <cfRule type="expression" priority="928" stopIfTrue="1">
      <formula>F11=0</formula>
    </cfRule>
    <cfRule type="expression" priority="929" stopIfTrue="1">
      <formula>F11=1</formula>
    </cfRule>
    <cfRule type="expression" priority="930" stopIfTrue="1">
      <formula>F11=2</formula>
    </cfRule>
    <cfRule type="expression" priority="931" stopIfTrue="1">
      <formula>F11=3</formula>
    </cfRule>
    <cfRule type="expression" dxfId="3041" priority="932">
      <formula>F11&lt;=6</formula>
    </cfRule>
  </conditionalFormatting>
  <conditionalFormatting sqref="N10">
    <cfRule type="expression" priority="917" stopIfTrue="1">
      <formula>M11=0</formula>
    </cfRule>
    <cfRule type="expression" priority="918" stopIfTrue="1">
      <formula>M11=1</formula>
    </cfRule>
    <cfRule type="expression" priority="919" stopIfTrue="1">
      <formula>M11=2</formula>
    </cfRule>
    <cfRule type="expression" priority="920" stopIfTrue="1">
      <formula>M11=3</formula>
    </cfRule>
    <cfRule type="expression" dxfId="3040" priority="921">
      <formula>M11&lt;=6</formula>
    </cfRule>
  </conditionalFormatting>
  <conditionalFormatting sqref="U10">
    <cfRule type="expression" priority="906" stopIfTrue="1">
      <formula>T11=0</formula>
    </cfRule>
    <cfRule type="expression" priority="907" stopIfTrue="1">
      <formula>T11=1</formula>
    </cfRule>
    <cfRule type="expression" priority="908" stopIfTrue="1">
      <formula>T11=2</formula>
    </cfRule>
    <cfRule type="expression" priority="909" stopIfTrue="1">
      <formula>T11=3</formula>
    </cfRule>
    <cfRule type="expression" dxfId="3039" priority="910">
      <formula>T11&lt;=6</formula>
    </cfRule>
  </conditionalFormatting>
  <conditionalFormatting sqref="AB10">
    <cfRule type="expression" priority="900" stopIfTrue="1">
      <formula>AA11=0</formula>
    </cfRule>
    <cfRule type="expression" priority="901" stopIfTrue="1">
      <formula>AA11=1</formula>
    </cfRule>
    <cfRule type="expression" priority="902" stopIfTrue="1">
      <formula>AA11=2</formula>
    </cfRule>
    <cfRule type="expression" priority="903" stopIfTrue="1">
      <formula>AA11=3</formula>
    </cfRule>
    <cfRule type="expression" dxfId="3038" priority="904">
      <formula>AA11&lt;=6</formula>
    </cfRule>
  </conditionalFormatting>
  <conditionalFormatting sqref="AA9">
    <cfRule type="expression" priority="897" stopIfTrue="1">
      <formula>AA10=0</formula>
    </cfRule>
    <cfRule type="expression" dxfId="3037" priority="899">
      <formula>AA10&lt;=3</formula>
    </cfRule>
  </conditionalFormatting>
  <conditionalFormatting sqref="AB9">
    <cfRule type="expression" priority="894" stopIfTrue="1">
      <formula>AA10&lt;=3</formula>
    </cfRule>
    <cfRule type="expression" dxfId="3036" priority="898">
      <formula>AA10&lt;=6</formula>
    </cfRule>
  </conditionalFormatting>
  <conditionalFormatting sqref="AC9">
    <cfRule type="expression" priority="895" stopIfTrue="1">
      <formula>AA10&lt;=6</formula>
    </cfRule>
    <cfRule type="expression" dxfId="3035" priority="896">
      <formula>AA10&gt;=7</formula>
    </cfRule>
  </conditionalFormatting>
  <conditionalFormatting sqref="AI10">
    <cfRule type="expression" priority="851" stopIfTrue="1">
      <formula>AH11=0</formula>
    </cfRule>
    <cfRule type="expression" priority="852" stopIfTrue="1">
      <formula>AH11=1</formula>
    </cfRule>
    <cfRule type="expression" priority="853" stopIfTrue="1">
      <formula>AH11=2</formula>
    </cfRule>
    <cfRule type="expression" priority="854" stopIfTrue="1">
      <formula>AH11=3</formula>
    </cfRule>
    <cfRule type="expression" dxfId="3034" priority="855">
      <formula>AH11&lt;=6</formula>
    </cfRule>
  </conditionalFormatting>
  <conditionalFormatting sqref="Q12">
    <cfRule type="expression" dxfId="3033" priority="390">
      <formula>Q14=2</formula>
    </cfRule>
    <cfRule type="expression" dxfId="3032" priority="391">
      <formula>Q14=1</formula>
    </cfRule>
    <cfRule type="expression" dxfId="3031" priority="392">
      <formula>Q14=3</formula>
    </cfRule>
  </conditionalFormatting>
  <conditionalFormatting sqref="BH28">
    <cfRule type="notContainsBlanks" dxfId="3030" priority="52">
      <formula>LEN(TRIM(BH28))&gt;0</formula>
    </cfRule>
  </conditionalFormatting>
  <conditionalFormatting sqref="AA27">
    <cfRule type="expression" dxfId="3029" priority="208">
      <formula>AA29=2</formula>
    </cfRule>
    <cfRule type="expression" dxfId="3028" priority="209">
      <formula>AA29=1</formula>
    </cfRule>
    <cfRule type="expression" dxfId="3027" priority="210">
      <formula>AA29=3</formula>
    </cfRule>
  </conditionalFormatting>
  <conditionalFormatting sqref="AL12">
    <cfRule type="expression" dxfId="3026" priority="182">
      <formula>AL14=2</formula>
    </cfRule>
    <cfRule type="expression" dxfId="3025" priority="183">
      <formula>AL14=1</formula>
    </cfRule>
    <cfRule type="expression" dxfId="3024" priority="184">
      <formula>AL14=3</formula>
    </cfRule>
  </conditionalFormatting>
  <conditionalFormatting sqref="AL30">
    <cfRule type="expression" dxfId="3023" priority="179">
      <formula>AL32=2</formula>
    </cfRule>
    <cfRule type="expression" dxfId="3022" priority="180">
      <formula>AL32=1</formula>
    </cfRule>
    <cfRule type="expression" dxfId="3021" priority="181">
      <formula>AL32=3</formula>
    </cfRule>
  </conditionalFormatting>
  <conditionalFormatting sqref="AL15">
    <cfRule type="expression" dxfId="3020" priority="176">
      <formula>AL17=2</formula>
    </cfRule>
    <cfRule type="expression" dxfId="3019" priority="177">
      <formula>AL17=1</formula>
    </cfRule>
    <cfRule type="expression" dxfId="3018" priority="178">
      <formula>AL17=3</formula>
    </cfRule>
  </conditionalFormatting>
  <conditionalFormatting sqref="AL18">
    <cfRule type="expression" dxfId="3017" priority="173">
      <formula>AL20=2</formula>
    </cfRule>
    <cfRule type="expression" dxfId="3016" priority="174">
      <formula>AL20=1</formula>
    </cfRule>
    <cfRule type="expression" dxfId="3015" priority="175">
      <formula>AL20=3</formula>
    </cfRule>
  </conditionalFormatting>
  <conditionalFormatting sqref="AL21">
    <cfRule type="expression" dxfId="3014" priority="170">
      <formula>AL23=2</formula>
    </cfRule>
    <cfRule type="expression" dxfId="3013" priority="171">
      <formula>AL23=1</formula>
    </cfRule>
    <cfRule type="expression" dxfId="3012" priority="172">
      <formula>AL23=3</formula>
    </cfRule>
  </conditionalFormatting>
  <conditionalFormatting sqref="AL24">
    <cfRule type="expression" dxfId="3011" priority="167">
      <formula>AL26=2</formula>
    </cfRule>
    <cfRule type="expression" dxfId="3010" priority="168">
      <formula>AL26=1</formula>
    </cfRule>
    <cfRule type="expression" dxfId="3009" priority="169">
      <formula>AL26=3</formula>
    </cfRule>
  </conditionalFormatting>
  <conditionalFormatting sqref="AL27">
    <cfRule type="expression" dxfId="3008" priority="164">
      <formula>AL29=2</formula>
    </cfRule>
    <cfRule type="expression" dxfId="3007" priority="165">
      <formula>AL29=1</formula>
    </cfRule>
    <cfRule type="expression" dxfId="3006" priority="166">
      <formula>AL29=3</formula>
    </cfRule>
  </conditionalFormatting>
  <conditionalFormatting sqref="AS13 AU13 AW13">
    <cfRule type="notContainsBlanks" dxfId="3005" priority="163">
      <formula>LEN(TRIM(AS13))&gt;0</formula>
    </cfRule>
  </conditionalFormatting>
  <conditionalFormatting sqref="AS16 AU16 AW16">
    <cfRule type="notContainsBlanks" dxfId="3004" priority="162">
      <formula>LEN(TRIM(AS16))&gt;0</formula>
    </cfRule>
  </conditionalFormatting>
  <conditionalFormatting sqref="AS19 AU19 AW19">
    <cfRule type="notContainsBlanks" dxfId="3003" priority="161">
      <formula>LEN(TRIM(AS19))&gt;0</formula>
    </cfRule>
  </conditionalFormatting>
  <conditionalFormatting sqref="AS22 AU22 AW22">
    <cfRule type="notContainsBlanks" dxfId="3002" priority="160">
      <formula>LEN(TRIM(AS22))&gt;0</formula>
    </cfRule>
  </conditionalFormatting>
  <conditionalFormatting sqref="AS25 AU25 AW25">
    <cfRule type="notContainsBlanks" dxfId="3001" priority="159">
      <formula>LEN(TRIM(AS25))&gt;0</formula>
    </cfRule>
  </conditionalFormatting>
  <conditionalFormatting sqref="AS28 AU28">
    <cfRule type="notContainsBlanks" dxfId="3000" priority="158">
      <formula>LEN(TRIM(AS28))&gt;0</formula>
    </cfRule>
  </conditionalFormatting>
  <conditionalFormatting sqref="AS31 AU31 AW31">
    <cfRule type="notContainsBlanks" dxfId="2999" priority="157">
      <formula>LEN(TRIM(AS31))&gt;0</formula>
    </cfRule>
  </conditionalFormatting>
  <conditionalFormatting sqref="AS12">
    <cfRule type="expression" dxfId="2998" priority="154">
      <formula>AS14=2</formula>
    </cfRule>
    <cfRule type="expression" dxfId="2997" priority="155">
      <formula>AS14=1</formula>
    </cfRule>
    <cfRule type="expression" dxfId="2996" priority="156">
      <formula>AS14=3</formula>
    </cfRule>
  </conditionalFormatting>
  <conditionalFormatting sqref="AS15">
    <cfRule type="expression" dxfId="2995" priority="151">
      <formula>AS17=2</formula>
    </cfRule>
    <cfRule type="expression" dxfId="2994" priority="152">
      <formula>AS17=1</formula>
    </cfRule>
    <cfRule type="expression" dxfId="2993" priority="153">
      <formula>AS17=3</formula>
    </cfRule>
  </conditionalFormatting>
  <conditionalFormatting sqref="AS30">
    <cfRule type="expression" dxfId="2992" priority="148">
      <formula>AS32=2</formula>
    </cfRule>
    <cfRule type="expression" dxfId="2991" priority="149">
      <formula>AS32=1</formula>
    </cfRule>
    <cfRule type="expression" dxfId="2990" priority="150">
      <formula>AS32=3</formula>
    </cfRule>
  </conditionalFormatting>
  <conditionalFormatting sqref="AS18">
    <cfRule type="expression" dxfId="2989" priority="145">
      <formula>AS20=2</formula>
    </cfRule>
    <cfRule type="expression" dxfId="2988" priority="146">
      <formula>AS20=1</formula>
    </cfRule>
    <cfRule type="expression" dxfId="2987" priority="147">
      <formula>AS20=3</formula>
    </cfRule>
  </conditionalFormatting>
  <conditionalFormatting sqref="AS21">
    <cfRule type="expression" dxfId="2986" priority="142">
      <formula>AS23=2</formula>
    </cfRule>
    <cfRule type="expression" dxfId="2985" priority="143">
      <formula>AS23=1</formula>
    </cfRule>
    <cfRule type="expression" dxfId="2984" priority="144">
      <formula>AS23=3</formula>
    </cfRule>
  </conditionalFormatting>
  <conditionalFormatting sqref="AS24">
    <cfRule type="expression" dxfId="2983" priority="139">
      <formula>AS26=2</formula>
    </cfRule>
    <cfRule type="expression" dxfId="2982" priority="140">
      <formula>AS26=1</formula>
    </cfRule>
    <cfRule type="expression" dxfId="2981" priority="141">
      <formula>AS26=3</formula>
    </cfRule>
  </conditionalFormatting>
  <conditionalFormatting sqref="AS27">
    <cfRule type="expression" dxfId="2980" priority="136">
      <formula>AS29=2</formula>
    </cfRule>
    <cfRule type="expression" dxfId="2979" priority="137">
      <formula>AS29=1</formula>
    </cfRule>
    <cfRule type="expression" dxfId="2978" priority="138">
      <formula>AS29=3</formula>
    </cfRule>
  </conditionalFormatting>
  <conditionalFormatting sqref="AO28:AQ28">
    <cfRule type="notContainsBlanks" dxfId="2977" priority="132">
      <formula>LEN(TRIM(AO28))&gt;0</formula>
    </cfRule>
  </conditionalFormatting>
  <conditionalFormatting sqref="AZ18">
    <cfRule type="expression" dxfId="2976" priority="98">
      <formula>AZ20=2</formula>
    </cfRule>
    <cfRule type="expression" dxfId="2975" priority="99">
      <formula>AZ20=1</formula>
    </cfRule>
    <cfRule type="expression" dxfId="2974" priority="100">
      <formula>AZ20=3</formula>
    </cfRule>
  </conditionalFormatting>
  <conditionalFormatting sqref="AZ21">
    <cfRule type="expression" dxfId="2973" priority="95">
      <formula>AZ23=2</formula>
    </cfRule>
    <cfRule type="expression" dxfId="2972" priority="96">
      <formula>AZ23=1</formula>
    </cfRule>
    <cfRule type="expression" dxfId="2971" priority="97">
      <formula>AZ23=3</formula>
    </cfRule>
  </conditionalFormatting>
  <conditionalFormatting sqref="AZ24">
    <cfRule type="expression" dxfId="2970" priority="92">
      <formula>AZ26=2</formula>
    </cfRule>
    <cfRule type="expression" dxfId="2969" priority="93">
      <formula>AZ26=1</formula>
    </cfRule>
    <cfRule type="expression" dxfId="2968" priority="94">
      <formula>AZ26=3</formula>
    </cfRule>
  </conditionalFormatting>
  <conditionalFormatting sqref="AZ27">
    <cfRule type="expression" dxfId="2967" priority="89">
      <formula>AZ29=2</formula>
    </cfRule>
    <cfRule type="expression" dxfId="2966" priority="90">
      <formula>AZ29=1</formula>
    </cfRule>
    <cfRule type="expression" dxfId="2965" priority="91">
      <formula>AZ29=3</formula>
    </cfRule>
  </conditionalFormatting>
  <conditionalFormatting sqref="BG18">
    <cfRule type="expression" dxfId="2964" priority="70">
      <formula>BG20=2</formula>
    </cfRule>
    <cfRule type="expression" dxfId="2963" priority="71">
      <formula>BG20=1</formula>
    </cfRule>
    <cfRule type="expression" dxfId="2962" priority="72">
      <formula>BG20=3</formula>
    </cfRule>
  </conditionalFormatting>
  <conditionalFormatting sqref="BG21">
    <cfRule type="expression" dxfId="2961" priority="67">
      <formula>BG23=2</formula>
    </cfRule>
    <cfRule type="expression" dxfId="2960" priority="68">
      <formula>BG23=1</formula>
    </cfRule>
    <cfRule type="expression" dxfId="2959" priority="69">
      <formula>BG23=3</formula>
    </cfRule>
  </conditionalFormatting>
  <conditionalFormatting sqref="BG24">
    <cfRule type="expression" dxfId="2958" priority="64">
      <formula>BG26=2</formula>
    </cfRule>
    <cfRule type="expression" dxfId="2957" priority="65">
      <formula>BG26=1</formula>
    </cfRule>
    <cfRule type="expression" dxfId="2956" priority="66">
      <formula>BG26=3</formula>
    </cfRule>
  </conditionalFormatting>
  <conditionalFormatting sqref="BG27">
    <cfRule type="expression" dxfId="2955" priority="61">
      <formula>BG29=2</formula>
    </cfRule>
    <cfRule type="expression" dxfId="2954" priority="62">
      <formula>BG29=1</formula>
    </cfRule>
    <cfRule type="expression" dxfId="2953" priority="63">
      <formula>BG29=3</formula>
    </cfRule>
  </conditionalFormatting>
  <conditionalFormatting sqref="BC27">
    <cfRule type="expression" dxfId="2952" priority="58">
      <formula>BC29=2</formula>
    </cfRule>
    <cfRule type="expression" dxfId="2951" priority="59">
      <formula>BC29=1</formula>
    </cfRule>
    <cfRule type="expression" dxfId="2950" priority="60">
      <formula>BC29=3</formula>
    </cfRule>
  </conditionalFormatting>
  <conditionalFormatting sqref="Q13 S13 U13">
    <cfRule type="notContainsBlanks" dxfId="2949" priority="406">
      <formula>LEN(TRIM(Q13))&gt;0</formula>
    </cfRule>
  </conditionalFormatting>
  <conditionalFormatting sqref="Q16 S16 U16">
    <cfRule type="notContainsBlanks" dxfId="2948" priority="405">
      <formula>LEN(TRIM(Q16))&gt;0</formula>
    </cfRule>
  </conditionalFormatting>
  <conditionalFormatting sqref="X13 Z13 AB13">
    <cfRule type="notContainsBlanks" dxfId="2947" priority="404">
      <formula>LEN(TRIM(X13))&gt;0</formula>
    </cfRule>
  </conditionalFormatting>
  <conditionalFormatting sqref="X16 Z16 AB16">
    <cfRule type="notContainsBlanks" dxfId="2946" priority="403">
      <formula>LEN(TRIM(X16))&gt;0</formula>
    </cfRule>
  </conditionalFormatting>
  <conditionalFormatting sqref="Q19 S19 U19">
    <cfRule type="notContainsBlanks" dxfId="2945" priority="402">
      <formula>LEN(TRIM(Q19))&gt;0</formula>
    </cfRule>
  </conditionalFormatting>
  <conditionalFormatting sqref="Q22 S22 U22">
    <cfRule type="notContainsBlanks" dxfId="2944" priority="401">
      <formula>LEN(TRIM(Q22))&gt;0</formula>
    </cfRule>
  </conditionalFormatting>
  <conditionalFormatting sqref="Q25 S25 U25">
    <cfRule type="notContainsBlanks" dxfId="2943" priority="400">
      <formula>LEN(TRIM(Q25))&gt;0</formula>
    </cfRule>
  </conditionalFormatting>
  <conditionalFormatting sqref="Q28 S28 U28">
    <cfRule type="notContainsBlanks" dxfId="2942" priority="399">
      <formula>LEN(TRIM(Q28))&gt;0</formula>
    </cfRule>
  </conditionalFormatting>
  <conditionalFormatting sqref="Q31 S31 U31">
    <cfRule type="notContainsBlanks" dxfId="2941" priority="398">
      <formula>LEN(TRIM(Q31))&gt;0</formula>
    </cfRule>
  </conditionalFormatting>
  <conditionalFormatting sqref="X19 Z19 AB19">
    <cfRule type="notContainsBlanks" dxfId="2940" priority="397">
      <formula>LEN(TRIM(X19))&gt;0</formula>
    </cfRule>
  </conditionalFormatting>
  <conditionalFormatting sqref="X22 Z22 AB22">
    <cfRule type="notContainsBlanks" dxfId="2939" priority="396">
      <formula>LEN(TRIM(X22))&gt;0</formula>
    </cfRule>
  </conditionalFormatting>
  <conditionalFormatting sqref="X25 Z25 AB25">
    <cfRule type="notContainsBlanks" dxfId="2938" priority="395">
      <formula>LEN(TRIM(X25))&gt;0</formula>
    </cfRule>
  </conditionalFormatting>
  <conditionalFormatting sqref="X28 Z28">
    <cfRule type="notContainsBlanks" dxfId="2937" priority="394">
      <formula>LEN(TRIM(X28))&gt;0</formula>
    </cfRule>
  </conditionalFormatting>
  <conditionalFormatting sqref="X31 Z31 AB31">
    <cfRule type="notContainsBlanks" dxfId="2936" priority="393">
      <formula>LEN(TRIM(X31))&gt;0</formula>
    </cfRule>
  </conditionalFormatting>
  <conditionalFormatting sqref="Q15">
    <cfRule type="expression" dxfId="2935" priority="387">
      <formula>Q17=2</formula>
    </cfRule>
    <cfRule type="expression" dxfId="2934" priority="388">
      <formula>Q17=1</formula>
    </cfRule>
    <cfRule type="expression" dxfId="2933" priority="389">
      <formula>Q17=3</formula>
    </cfRule>
  </conditionalFormatting>
  <conditionalFormatting sqref="X12">
    <cfRule type="expression" dxfId="2932" priority="384">
      <formula>X14=2</formula>
    </cfRule>
    <cfRule type="expression" dxfId="2931" priority="385">
      <formula>X14=1</formula>
    </cfRule>
    <cfRule type="expression" dxfId="2930" priority="386">
      <formula>X14=3</formula>
    </cfRule>
  </conditionalFormatting>
  <conditionalFormatting sqref="Q30">
    <cfRule type="expression" dxfId="2929" priority="381">
      <formula>Q32=2</formula>
    </cfRule>
    <cfRule type="expression" dxfId="2928" priority="382">
      <formula>Q32=1</formula>
    </cfRule>
    <cfRule type="expression" dxfId="2927" priority="383">
      <formula>Q32=3</formula>
    </cfRule>
  </conditionalFormatting>
  <conditionalFormatting sqref="X30">
    <cfRule type="expression" dxfId="2926" priority="378">
      <formula>X32=2</formula>
    </cfRule>
    <cfRule type="expression" dxfId="2925" priority="379">
      <formula>X32=1</formula>
    </cfRule>
    <cfRule type="expression" dxfId="2924" priority="380">
      <formula>X32=3</formula>
    </cfRule>
  </conditionalFormatting>
  <conditionalFormatting sqref="Q18">
    <cfRule type="expression" dxfId="2923" priority="375">
      <formula>Q20=2</formula>
    </cfRule>
    <cfRule type="expression" dxfId="2922" priority="376">
      <formula>Q20=1</formula>
    </cfRule>
    <cfRule type="expression" dxfId="2921" priority="377">
      <formula>Q20=3</formula>
    </cfRule>
  </conditionalFormatting>
  <conditionalFormatting sqref="Q21">
    <cfRule type="expression" dxfId="2920" priority="372">
      <formula>Q23=2</formula>
    </cfRule>
    <cfRule type="expression" dxfId="2919" priority="373">
      <formula>Q23=1</formula>
    </cfRule>
    <cfRule type="expression" dxfId="2918" priority="374">
      <formula>Q23=3</formula>
    </cfRule>
  </conditionalFormatting>
  <conditionalFormatting sqref="Q24">
    <cfRule type="expression" dxfId="2917" priority="369">
      <formula>Q26=2</formula>
    </cfRule>
    <cfRule type="expression" dxfId="2916" priority="370">
      <formula>Q26=1</formula>
    </cfRule>
    <cfRule type="expression" dxfId="2915" priority="371">
      <formula>Q26=3</formula>
    </cfRule>
  </conditionalFormatting>
  <conditionalFormatting sqref="Q27">
    <cfRule type="expression" dxfId="2914" priority="366">
      <formula>Q29=2</formula>
    </cfRule>
    <cfRule type="expression" dxfId="2913" priority="367">
      <formula>Q29=1</formula>
    </cfRule>
    <cfRule type="expression" dxfId="2912" priority="368">
      <formula>Q29=3</formula>
    </cfRule>
  </conditionalFormatting>
  <conditionalFormatting sqref="X15">
    <cfRule type="expression" dxfId="2911" priority="363">
      <formula>X17=2</formula>
    </cfRule>
    <cfRule type="expression" dxfId="2910" priority="364">
      <formula>X17=1</formula>
    </cfRule>
    <cfRule type="expression" dxfId="2909" priority="365">
      <formula>X17=3</formula>
    </cfRule>
  </conditionalFormatting>
  <conditionalFormatting sqref="X18">
    <cfRule type="expression" dxfId="2908" priority="360">
      <formula>X20=2</formula>
    </cfRule>
    <cfRule type="expression" dxfId="2907" priority="361">
      <formula>X20=1</formula>
    </cfRule>
    <cfRule type="expression" dxfId="2906" priority="362">
      <formula>X20=3</formula>
    </cfRule>
  </conditionalFormatting>
  <conditionalFormatting sqref="X21">
    <cfRule type="expression" dxfId="2905" priority="357">
      <formula>X23=2</formula>
    </cfRule>
    <cfRule type="expression" dxfId="2904" priority="358">
      <formula>X23=1</formula>
    </cfRule>
    <cfRule type="expression" dxfId="2903" priority="359">
      <formula>X23=3</formula>
    </cfRule>
  </conditionalFormatting>
  <conditionalFormatting sqref="X24">
    <cfRule type="expression" dxfId="2902" priority="354">
      <formula>X26=2</formula>
    </cfRule>
    <cfRule type="expression" dxfId="2901" priority="355">
      <formula>X26=1</formula>
    </cfRule>
    <cfRule type="expression" dxfId="2900" priority="356">
      <formula>X26=3</formula>
    </cfRule>
  </conditionalFormatting>
  <conditionalFormatting sqref="X27">
    <cfRule type="expression" dxfId="2899" priority="351">
      <formula>X29=2</formula>
    </cfRule>
    <cfRule type="expression" dxfId="2898" priority="352">
      <formula>X29=1</formula>
    </cfRule>
    <cfRule type="expression" dxfId="2897" priority="353">
      <formula>X29=3</formula>
    </cfRule>
  </conditionalFormatting>
  <conditionalFormatting sqref="AE13 AG13 AI13">
    <cfRule type="notContainsBlanks" dxfId="2896" priority="350">
      <formula>LEN(TRIM(AE13))&gt;0</formula>
    </cfRule>
  </conditionalFormatting>
  <conditionalFormatting sqref="AE16 AG16 AI16">
    <cfRule type="notContainsBlanks" dxfId="2895" priority="349">
      <formula>LEN(TRIM(AE16))&gt;0</formula>
    </cfRule>
  </conditionalFormatting>
  <conditionalFormatting sqref="AE19 AG19 AI19">
    <cfRule type="notContainsBlanks" dxfId="2894" priority="346">
      <formula>LEN(TRIM(AE19))&gt;0</formula>
    </cfRule>
  </conditionalFormatting>
  <conditionalFormatting sqref="AE22 AG22 AI22">
    <cfRule type="notContainsBlanks" dxfId="2893" priority="345">
      <formula>LEN(TRIM(AE22))&gt;0</formula>
    </cfRule>
  </conditionalFormatting>
  <conditionalFormatting sqref="AE25 AG25 AI25">
    <cfRule type="notContainsBlanks" dxfId="2892" priority="344">
      <formula>LEN(TRIM(AE25))&gt;0</formula>
    </cfRule>
  </conditionalFormatting>
  <conditionalFormatting sqref="AE28 AG28">
    <cfRule type="notContainsBlanks" dxfId="2891" priority="343">
      <formula>LEN(TRIM(AE28))&gt;0</formula>
    </cfRule>
  </conditionalFormatting>
  <conditionalFormatting sqref="AE31 AG31 AI31">
    <cfRule type="notContainsBlanks" dxfId="2890" priority="342">
      <formula>LEN(TRIM(AE31))&gt;0</formula>
    </cfRule>
  </conditionalFormatting>
  <conditionalFormatting sqref="AL13 AN13 AP13">
    <cfRule type="notContainsBlanks" dxfId="2889" priority="191">
      <formula>LEN(TRIM(AL13))&gt;0</formula>
    </cfRule>
  </conditionalFormatting>
  <conditionalFormatting sqref="AL16 AN16 AP16">
    <cfRule type="notContainsBlanks" dxfId="2888" priority="190">
      <formula>LEN(TRIM(AL16))&gt;0</formula>
    </cfRule>
  </conditionalFormatting>
  <conditionalFormatting sqref="AL19 AN19 AP19">
    <cfRule type="notContainsBlanks" dxfId="2887" priority="189">
      <formula>LEN(TRIM(AL19))&gt;0</formula>
    </cfRule>
  </conditionalFormatting>
  <conditionalFormatting sqref="AL22 AN22 AP22">
    <cfRule type="notContainsBlanks" dxfId="2886" priority="188">
      <formula>LEN(TRIM(AL22))&gt;0</formula>
    </cfRule>
  </conditionalFormatting>
  <conditionalFormatting sqref="AL25 AN25 AP25">
    <cfRule type="notContainsBlanks" dxfId="2885" priority="187">
      <formula>LEN(TRIM(AL25))&gt;0</formula>
    </cfRule>
  </conditionalFormatting>
  <conditionalFormatting sqref="AE12">
    <cfRule type="expression" dxfId="2884" priority="334">
      <formula>AE14=2</formula>
    </cfRule>
    <cfRule type="expression" dxfId="2883" priority="335">
      <formula>AE14=1</formula>
    </cfRule>
    <cfRule type="expression" dxfId="2882" priority="336">
      <formula>AE14=3</formula>
    </cfRule>
  </conditionalFormatting>
  <conditionalFormatting sqref="AE15">
    <cfRule type="expression" dxfId="2881" priority="331">
      <formula>AE17=2</formula>
    </cfRule>
    <cfRule type="expression" dxfId="2880" priority="332">
      <formula>AE17=1</formula>
    </cfRule>
    <cfRule type="expression" dxfId="2879" priority="333">
      <formula>AE17=3</formula>
    </cfRule>
  </conditionalFormatting>
  <conditionalFormatting sqref="AE30">
    <cfRule type="expression" dxfId="2878" priority="325">
      <formula>AE32=2</formula>
    </cfRule>
    <cfRule type="expression" dxfId="2877" priority="326">
      <formula>AE32=1</formula>
    </cfRule>
    <cfRule type="expression" dxfId="2876" priority="327">
      <formula>AE32=3</formula>
    </cfRule>
  </conditionalFormatting>
  <conditionalFormatting sqref="AE18">
    <cfRule type="expression" dxfId="2875" priority="319">
      <formula>AE20=2</formula>
    </cfRule>
    <cfRule type="expression" dxfId="2874" priority="320">
      <formula>AE20=1</formula>
    </cfRule>
    <cfRule type="expression" dxfId="2873" priority="321">
      <formula>AE20=3</formula>
    </cfRule>
  </conditionalFormatting>
  <conditionalFormatting sqref="AE21">
    <cfRule type="expression" dxfId="2872" priority="316">
      <formula>AE23=2</formula>
    </cfRule>
    <cfRule type="expression" dxfId="2871" priority="317">
      <formula>AE23=1</formula>
    </cfRule>
    <cfRule type="expression" dxfId="2870" priority="318">
      <formula>AE23=3</formula>
    </cfRule>
  </conditionalFormatting>
  <conditionalFormatting sqref="AE24">
    <cfRule type="expression" dxfId="2869" priority="313">
      <formula>AE26=2</formula>
    </cfRule>
    <cfRule type="expression" dxfId="2868" priority="314">
      <formula>AE26=1</formula>
    </cfRule>
    <cfRule type="expression" dxfId="2867" priority="315">
      <formula>AE26=3</formula>
    </cfRule>
  </conditionalFormatting>
  <conditionalFormatting sqref="AE27">
    <cfRule type="expression" dxfId="2866" priority="310">
      <formula>AE29=2</formula>
    </cfRule>
    <cfRule type="expression" dxfId="2865" priority="311">
      <formula>AE29=1</formula>
    </cfRule>
    <cfRule type="expression" dxfId="2864" priority="312">
      <formula>AE29=3</formula>
    </cfRule>
  </conditionalFormatting>
  <conditionalFormatting sqref="AA28:AC28">
    <cfRule type="notContainsBlanks" dxfId="2863" priority="207">
      <formula>LEN(TRIM(AA28))&gt;0</formula>
    </cfRule>
  </conditionalFormatting>
  <conditionalFormatting sqref="AZ12">
    <cfRule type="expression" dxfId="2862" priority="107">
      <formula>AZ14=2</formula>
    </cfRule>
    <cfRule type="expression" dxfId="2861" priority="108">
      <formula>AZ14=1</formula>
    </cfRule>
    <cfRule type="expression" dxfId="2860" priority="109">
      <formula>AZ14=3</formula>
    </cfRule>
  </conditionalFormatting>
  <conditionalFormatting sqref="AZ30">
    <cfRule type="expression" dxfId="2859" priority="104">
      <formula>AZ32=2</formula>
    </cfRule>
    <cfRule type="expression" dxfId="2858" priority="105">
      <formula>AZ32=1</formula>
    </cfRule>
    <cfRule type="expression" dxfId="2857" priority="106">
      <formula>AZ32=3</formula>
    </cfRule>
  </conditionalFormatting>
  <conditionalFormatting sqref="AH27">
    <cfRule type="expression" dxfId="2856" priority="204">
      <formula>AH29=2</formula>
    </cfRule>
    <cfRule type="expression" dxfId="2855" priority="205">
      <formula>AH29=1</formula>
    </cfRule>
    <cfRule type="expression" dxfId="2854" priority="206">
      <formula>AH29=3</formula>
    </cfRule>
  </conditionalFormatting>
  <conditionalFormatting sqref="AH28:AJ28">
    <cfRule type="notContainsBlanks" dxfId="2853" priority="203">
      <formula>LEN(TRIM(AH28))&gt;0</formula>
    </cfRule>
  </conditionalFormatting>
  <conditionalFormatting sqref="AF28">
    <cfRule type="notContainsBlanks" dxfId="2852" priority="202">
      <formula>LEN(TRIM(AF28))&gt;0</formula>
    </cfRule>
  </conditionalFormatting>
  <conditionalFormatting sqref="AP10">
    <cfRule type="expression" priority="197" stopIfTrue="1">
      <formula>AO11=0</formula>
    </cfRule>
    <cfRule type="expression" priority="198" stopIfTrue="1">
      <formula>AO11=1</formula>
    </cfRule>
    <cfRule type="expression" priority="199" stopIfTrue="1">
      <formula>AO11=2</formula>
    </cfRule>
    <cfRule type="expression" priority="200" stopIfTrue="1">
      <formula>AO11=3</formula>
    </cfRule>
    <cfRule type="expression" dxfId="2851" priority="201">
      <formula>AO11&lt;=6</formula>
    </cfRule>
  </conditionalFormatting>
  <conditionalFormatting sqref="AW10">
    <cfRule type="expression" priority="192" stopIfTrue="1">
      <formula>AV11=0</formula>
    </cfRule>
    <cfRule type="expression" priority="193" stopIfTrue="1">
      <formula>AV11=1</formula>
    </cfRule>
    <cfRule type="expression" priority="194" stopIfTrue="1">
      <formula>AV11=2</formula>
    </cfRule>
    <cfRule type="expression" priority="195" stopIfTrue="1">
      <formula>AV11=3</formula>
    </cfRule>
    <cfRule type="expression" dxfId="2850" priority="196">
      <formula>AV11&lt;=6</formula>
    </cfRule>
  </conditionalFormatting>
  <conditionalFormatting sqref="AL28 AN28">
    <cfRule type="notContainsBlanks" dxfId="2849" priority="186">
      <formula>LEN(TRIM(AL28))&gt;0</formula>
    </cfRule>
  </conditionalFormatting>
  <conditionalFormatting sqref="AL31 AN31 AP31">
    <cfRule type="notContainsBlanks" dxfId="2848" priority="185">
      <formula>LEN(TRIM(AL31))&gt;0</formula>
    </cfRule>
  </conditionalFormatting>
  <conditionalFormatting sqref="AO27">
    <cfRule type="expression" dxfId="2847" priority="133">
      <formula>AO29=2</formula>
    </cfRule>
    <cfRule type="expression" dxfId="2846" priority="134">
      <formula>AO29=1</formula>
    </cfRule>
    <cfRule type="expression" dxfId="2845" priority="135">
      <formula>AO29=3</formula>
    </cfRule>
  </conditionalFormatting>
  <conditionalFormatting sqref="AV27">
    <cfRule type="expression" dxfId="2844" priority="129">
      <formula>AV29=2</formula>
    </cfRule>
    <cfRule type="expression" dxfId="2843" priority="130">
      <formula>AV29=1</formula>
    </cfRule>
    <cfRule type="expression" dxfId="2842" priority="131">
      <formula>AV29=3</formula>
    </cfRule>
  </conditionalFormatting>
  <conditionalFormatting sqref="AV28:AX28">
    <cfRule type="notContainsBlanks" dxfId="2841" priority="128">
      <formula>LEN(TRIM(AV28))&gt;0</formula>
    </cfRule>
  </conditionalFormatting>
  <conditionalFormatting sqref="AT28">
    <cfRule type="notContainsBlanks" dxfId="2840" priority="127">
      <formula>LEN(TRIM(AT28))&gt;0</formula>
    </cfRule>
  </conditionalFormatting>
  <conditionalFormatting sqref="BD10">
    <cfRule type="expression" priority="122" stopIfTrue="1">
      <formula>BC11=0</formula>
    </cfRule>
    <cfRule type="expression" priority="123" stopIfTrue="1">
      <formula>BC11=1</formula>
    </cfRule>
    <cfRule type="expression" priority="124" stopIfTrue="1">
      <formula>BC11=2</formula>
    </cfRule>
    <cfRule type="expression" priority="125" stopIfTrue="1">
      <formula>BC11=3</formula>
    </cfRule>
    <cfRule type="expression" dxfId="2839" priority="126">
      <formula>BC11&lt;=6</formula>
    </cfRule>
  </conditionalFormatting>
  <conditionalFormatting sqref="BK10">
    <cfRule type="expression" priority="117" stopIfTrue="1">
      <formula>BJ11=0</formula>
    </cfRule>
    <cfRule type="expression" priority="118" stopIfTrue="1">
      <formula>BJ11=1</formula>
    </cfRule>
    <cfRule type="expression" priority="119" stopIfTrue="1">
      <formula>BJ11=2</formula>
    </cfRule>
    <cfRule type="expression" priority="120" stopIfTrue="1">
      <formula>BJ11=3</formula>
    </cfRule>
    <cfRule type="expression" dxfId="2838" priority="121">
      <formula>BJ11&lt;=6</formula>
    </cfRule>
  </conditionalFormatting>
  <conditionalFormatting sqref="AZ13 BB13 BD13">
    <cfRule type="notContainsBlanks" dxfId="2837" priority="116">
      <formula>LEN(TRIM(AZ13))&gt;0</formula>
    </cfRule>
  </conditionalFormatting>
  <conditionalFormatting sqref="AZ16 BB16 BD16">
    <cfRule type="notContainsBlanks" dxfId="2836" priority="115">
      <formula>LEN(TRIM(AZ16))&gt;0</formula>
    </cfRule>
  </conditionalFormatting>
  <conditionalFormatting sqref="AZ19 BB19 BD19">
    <cfRule type="notContainsBlanks" dxfId="2835" priority="114">
      <formula>LEN(TRIM(AZ19))&gt;0</formula>
    </cfRule>
  </conditionalFormatting>
  <conditionalFormatting sqref="AZ22 BB22 BD22">
    <cfRule type="notContainsBlanks" dxfId="2834" priority="113">
      <formula>LEN(TRIM(AZ22))&gt;0</formula>
    </cfRule>
  </conditionalFormatting>
  <conditionalFormatting sqref="AZ25 BB25 BD25">
    <cfRule type="notContainsBlanks" dxfId="2833" priority="112">
      <formula>LEN(TRIM(AZ25))&gt;0</formula>
    </cfRule>
  </conditionalFormatting>
  <conditionalFormatting sqref="AZ28 BB28">
    <cfRule type="notContainsBlanks" dxfId="2832" priority="111">
      <formula>LEN(TRIM(AZ28))&gt;0</formula>
    </cfRule>
  </conditionalFormatting>
  <conditionalFormatting sqref="AZ31 BB31 BD31">
    <cfRule type="notContainsBlanks" dxfId="2831" priority="110">
      <formula>LEN(TRIM(AZ31))&gt;0</formula>
    </cfRule>
  </conditionalFormatting>
  <conditionalFormatting sqref="AZ15">
    <cfRule type="expression" dxfId="2830" priority="101">
      <formula>AZ17=2</formula>
    </cfRule>
    <cfRule type="expression" dxfId="2829" priority="102">
      <formula>AZ17=1</formula>
    </cfRule>
    <cfRule type="expression" dxfId="2828" priority="103">
      <formula>AZ17=3</formula>
    </cfRule>
  </conditionalFormatting>
  <conditionalFormatting sqref="BG13 BI13 BK13">
    <cfRule type="notContainsBlanks" dxfId="2827" priority="88">
      <formula>LEN(TRIM(BG13))&gt;0</formula>
    </cfRule>
  </conditionalFormatting>
  <conditionalFormatting sqref="BG16 BI16 BK16">
    <cfRule type="notContainsBlanks" dxfId="2826" priority="87">
      <formula>LEN(TRIM(BG16))&gt;0</formula>
    </cfRule>
  </conditionalFormatting>
  <conditionalFormatting sqref="BG19 BI19 BK19">
    <cfRule type="notContainsBlanks" dxfId="2825" priority="86">
      <formula>LEN(TRIM(BG19))&gt;0</formula>
    </cfRule>
  </conditionalFormatting>
  <conditionalFormatting sqref="BG22 BI22 BK22">
    <cfRule type="notContainsBlanks" dxfId="2824" priority="85">
      <formula>LEN(TRIM(BG22))&gt;0</formula>
    </cfRule>
  </conditionalFormatting>
  <conditionalFormatting sqref="BG25 BI25 BK25">
    <cfRule type="notContainsBlanks" dxfId="2823" priority="84">
      <formula>LEN(TRIM(BG25))&gt;0</formula>
    </cfRule>
  </conditionalFormatting>
  <conditionalFormatting sqref="BG28 BI28">
    <cfRule type="notContainsBlanks" dxfId="2822" priority="83">
      <formula>LEN(TRIM(BG28))&gt;0</formula>
    </cfRule>
  </conditionalFormatting>
  <conditionalFormatting sqref="BG31 BI31 BK31">
    <cfRule type="notContainsBlanks" dxfId="2821" priority="82">
      <formula>LEN(TRIM(BG31))&gt;0</formula>
    </cfRule>
  </conditionalFormatting>
  <conditionalFormatting sqref="BG12">
    <cfRule type="expression" dxfId="2820" priority="79">
      <formula>BG14=2</formula>
    </cfRule>
    <cfRule type="expression" dxfId="2819" priority="80">
      <formula>BG14=1</formula>
    </cfRule>
    <cfRule type="expression" dxfId="2818" priority="81">
      <formula>BG14=3</formula>
    </cfRule>
  </conditionalFormatting>
  <conditionalFormatting sqref="BG15">
    <cfRule type="expression" dxfId="2817" priority="76">
      <formula>BG17=2</formula>
    </cfRule>
    <cfRule type="expression" dxfId="2816" priority="77">
      <formula>BG17=1</formula>
    </cfRule>
    <cfRule type="expression" dxfId="2815" priority="78">
      <formula>BG17=3</formula>
    </cfRule>
  </conditionalFormatting>
  <conditionalFormatting sqref="BG30">
    <cfRule type="expression" dxfId="2814" priority="73">
      <formula>BG32=2</formula>
    </cfRule>
    <cfRule type="expression" dxfId="2813" priority="74">
      <formula>BG32=1</formula>
    </cfRule>
    <cfRule type="expression" dxfId="2812" priority="75">
      <formula>BG32=3</formula>
    </cfRule>
  </conditionalFormatting>
  <conditionalFormatting sqref="BC28:BE28">
    <cfRule type="notContainsBlanks" dxfId="2811" priority="57">
      <formula>LEN(TRIM(BC28))&gt;0</formula>
    </cfRule>
  </conditionalFormatting>
  <conditionalFormatting sqref="BJ27">
    <cfRule type="expression" dxfId="2810" priority="54">
      <formula>BJ29=2</formula>
    </cfRule>
    <cfRule type="expression" dxfId="2809" priority="55">
      <formula>BJ29=1</formula>
    </cfRule>
    <cfRule type="expression" dxfId="2808" priority="56">
      <formula>BJ29=3</formula>
    </cfRule>
  </conditionalFormatting>
  <conditionalFormatting sqref="BJ28:BL28">
    <cfRule type="notContainsBlanks" dxfId="2807" priority="53">
      <formula>LEN(TRIM(BJ28))&gt;0</formula>
    </cfRule>
  </conditionalFormatting>
  <conditionalFormatting sqref="C15">
    <cfRule type="expression" dxfId="2806" priority="49">
      <formula>C17=2</formula>
    </cfRule>
    <cfRule type="expression" dxfId="2805" priority="50">
      <formula>C17=1</formula>
    </cfRule>
    <cfRule type="expression" dxfId="2804" priority="51">
      <formula>C17=3</formula>
    </cfRule>
  </conditionalFormatting>
  <conditionalFormatting sqref="M9">
    <cfRule type="expression" priority="46" stopIfTrue="1">
      <formula>M10=0</formula>
    </cfRule>
    <cfRule type="expression" dxfId="2803" priority="48">
      <formula>M10&lt;=2</formula>
    </cfRule>
  </conditionalFormatting>
  <conditionalFormatting sqref="N9">
    <cfRule type="expression" priority="43" stopIfTrue="1">
      <formula>M10&lt;=2</formula>
    </cfRule>
    <cfRule type="expression" dxfId="2802" priority="47">
      <formula>M10&lt;=4</formula>
    </cfRule>
  </conditionalFormatting>
  <conditionalFormatting sqref="O9">
    <cfRule type="expression" priority="44" stopIfTrue="1">
      <formula>M10&lt;=4</formula>
    </cfRule>
    <cfRule type="expression" dxfId="2801" priority="45">
      <formula>M10&gt;=5</formula>
    </cfRule>
  </conditionalFormatting>
  <conditionalFormatting sqref="J19 L19 N19">
    <cfRule type="notContainsBlanks" dxfId="2800" priority="42">
      <formula>LEN(TRIM(J19))&gt;0</formula>
    </cfRule>
  </conditionalFormatting>
  <conditionalFormatting sqref="J22 L22 N22">
    <cfRule type="notContainsBlanks" dxfId="2799" priority="41">
      <formula>LEN(TRIM(J22))&gt;0</formula>
    </cfRule>
  </conditionalFormatting>
  <conditionalFormatting sqref="J25 L25 N25">
    <cfRule type="notContainsBlanks" dxfId="2798" priority="40">
      <formula>LEN(TRIM(J25))&gt;0</formula>
    </cfRule>
  </conditionalFormatting>
  <conditionalFormatting sqref="J28 L28 N28">
    <cfRule type="notContainsBlanks" dxfId="2797" priority="39">
      <formula>LEN(TRIM(J28))&gt;0</formula>
    </cfRule>
  </conditionalFormatting>
  <conditionalFormatting sqref="J31 L31 N31">
    <cfRule type="notContainsBlanks" dxfId="2796" priority="38">
      <formula>LEN(TRIM(J31))&gt;0</formula>
    </cfRule>
  </conditionalFormatting>
  <conditionalFormatting sqref="T9">
    <cfRule type="expression" priority="35" stopIfTrue="1">
      <formula>T10=0</formula>
    </cfRule>
    <cfRule type="expression" dxfId="2795" priority="37">
      <formula>T10&lt;=2</formula>
    </cfRule>
  </conditionalFormatting>
  <conditionalFormatting sqref="U9">
    <cfRule type="expression" priority="32" stopIfTrue="1">
      <formula>T10&lt;=2</formula>
    </cfRule>
    <cfRule type="expression" dxfId="2794" priority="36">
      <formula>T10&lt;=4</formula>
    </cfRule>
  </conditionalFormatting>
  <conditionalFormatting sqref="V9">
    <cfRule type="expression" priority="33" stopIfTrue="1">
      <formula>T10&lt;=4</formula>
    </cfRule>
    <cfRule type="expression" dxfId="2793" priority="34">
      <formula>T10&gt;=5</formula>
    </cfRule>
  </conditionalFormatting>
  <conditionalFormatting sqref="AH9">
    <cfRule type="expression" priority="29" stopIfTrue="1">
      <formula>AH10=0</formula>
    </cfRule>
    <cfRule type="expression" dxfId="2792" priority="31">
      <formula>AH10&lt;=3</formula>
    </cfRule>
  </conditionalFormatting>
  <conditionalFormatting sqref="AI9">
    <cfRule type="expression" priority="26" stopIfTrue="1">
      <formula>AH10&lt;=3</formula>
    </cfRule>
    <cfRule type="expression" dxfId="2791" priority="30">
      <formula>AH10&lt;=6</formula>
    </cfRule>
  </conditionalFormatting>
  <conditionalFormatting sqref="AJ9">
    <cfRule type="expression" priority="27" stopIfTrue="1">
      <formula>AH10&lt;=6</formula>
    </cfRule>
    <cfRule type="expression" dxfId="2790" priority="28">
      <formula>AH10&gt;=7</formula>
    </cfRule>
  </conditionalFormatting>
  <conditionalFormatting sqref="AO9">
    <cfRule type="expression" priority="23" stopIfTrue="1">
      <formula>AO10=0</formula>
    </cfRule>
    <cfRule type="expression" dxfId="2789" priority="25">
      <formula>AO10&lt;=3</formula>
    </cfRule>
  </conditionalFormatting>
  <conditionalFormatting sqref="AP9">
    <cfRule type="expression" priority="20" stopIfTrue="1">
      <formula>AO10&lt;=3</formula>
    </cfRule>
    <cfRule type="expression" dxfId="2788" priority="24">
      <formula>AO10&lt;=6</formula>
    </cfRule>
  </conditionalFormatting>
  <conditionalFormatting sqref="AQ9">
    <cfRule type="expression" priority="21" stopIfTrue="1">
      <formula>AO10&lt;=6</formula>
    </cfRule>
    <cfRule type="expression" dxfId="2787" priority="22">
      <formula>AO10&gt;=7</formula>
    </cfRule>
  </conditionalFormatting>
  <conditionalFormatting sqref="AV9">
    <cfRule type="expression" priority="17" stopIfTrue="1">
      <formula>AV10=0</formula>
    </cfRule>
    <cfRule type="expression" dxfId="2786" priority="19">
      <formula>AV10&lt;=3</formula>
    </cfRule>
  </conditionalFormatting>
  <conditionalFormatting sqref="AW9">
    <cfRule type="expression" priority="14" stopIfTrue="1">
      <formula>AV10&lt;=3</formula>
    </cfRule>
    <cfRule type="expression" dxfId="2785" priority="18">
      <formula>AV10&lt;=6</formula>
    </cfRule>
  </conditionalFormatting>
  <conditionalFormatting sqref="AX9">
    <cfRule type="expression" priority="15" stopIfTrue="1">
      <formula>AV10&lt;=6</formula>
    </cfRule>
    <cfRule type="expression" dxfId="2784" priority="16">
      <formula>AV10&gt;=7</formula>
    </cfRule>
  </conditionalFormatting>
  <conditionalFormatting sqref="BC9">
    <cfRule type="expression" priority="11" stopIfTrue="1">
      <formula>BC10=0</formula>
    </cfRule>
    <cfRule type="expression" dxfId="2783" priority="13">
      <formula>BC10&lt;=3</formula>
    </cfRule>
  </conditionalFormatting>
  <conditionalFormatting sqref="BD9">
    <cfRule type="expression" priority="8" stopIfTrue="1">
      <formula>BC10&lt;=3</formula>
    </cfRule>
    <cfRule type="expression" dxfId="2782" priority="12">
      <formula>BC10&lt;=6</formula>
    </cfRule>
  </conditionalFormatting>
  <conditionalFormatting sqref="BE9">
    <cfRule type="expression" priority="9" stopIfTrue="1">
      <formula>BC10&lt;=6</formula>
    </cfRule>
    <cfRule type="expression" dxfId="2781" priority="10">
      <formula>BC10&gt;=7</formula>
    </cfRule>
  </conditionalFormatting>
  <conditionalFormatting sqref="BJ9">
    <cfRule type="expression" priority="5" stopIfTrue="1">
      <formula>BJ10=0</formula>
    </cfRule>
    <cfRule type="expression" dxfId="2780" priority="7">
      <formula>BJ10&lt;=3</formula>
    </cfRule>
  </conditionalFormatting>
  <conditionalFormatting sqref="BK9">
    <cfRule type="expression" priority="2" stopIfTrue="1">
      <formula>BJ10&lt;=3</formula>
    </cfRule>
    <cfRule type="expression" dxfId="2779" priority="6">
      <formula>BJ10&lt;=6</formula>
    </cfRule>
  </conditionalFormatting>
  <conditionalFormatting sqref="BL9">
    <cfRule type="expression" priority="3" stopIfTrue="1">
      <formula>BJ10&lt;=6</formula>
    </cfRule>
    <cfRule type="expression" dxfId="2778" priority="4">
      <formula>BJ10&gt;=7</formula>
    </cfRule>
  </conditionalFormatting>
  <conditionalFormatting sqref="L3:N3">
    <cfRule type="cellIs" dxfId="2777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858F-A20E-4EF0-A12B-2BF8D2E946AF}">
  <sheetPr>
    <tabColor theme="4" tint="0.39997558519241921"/>
  </sheetPr>
  <dimension ref="A2:EP219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53" t="s">
        <v>2</v>
      </c>
      <c r="K2" s="53" t="s">
        <v>3</v>
      </c>
      <c r="L2" s="53" t="s">
        <v>5</v>
      </c>
      <c r="M2" s="53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52">
        <f>Summary!P3</f>
        <v>0</v>
      </c>
      <c r="K3" s="52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G3" s="58"/>
      <c r="AM3" s="26"/>
      <c r="AN3" s="24"/>
      <c r="AO3" s="24"/>
      <c r="AP3" s="26"/>
      <c r="AQ3" s="25"/>
    </row>
    <row r="4" spans="1:133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x14ac:dyDescent="0.25">
      <c r="B5" s="11" t="s">
        <v>223</v>
      </c>
      <c r="D5" s="47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COUNTA(C13,F13,C19,F19,C25,C28,F28,C34,F34,C40,F40,C43,F43,C49,F49,C52,F52,C58,F58,C64,C73,F73,C79,F79,C100,F100)</f>
        <v>0</v>
      </c>
      <c r="G10" s="32"/>
      <c r="H10" s="32"/>
      <c r="I10" s="31"/>
      <c r="J10" s="32"/>
      <c r="K10" s="32"/>
      <c r="L10" s="32"/>
      <c r="M10" s="32">
        <f>COUNTA(J13,M13,J19,M19,J25,M25,J28,M28,J34,M34,J40,J43,M43,J49,J52,M52,J58,M58,J64,J73,M73,J79,M79,J100,M100)</f>
        <v>0</v>
      </c>
      <c r="N10" s="32"/>
      <c r="O10" s="32"/>
      <c r="P10" s="31"/>
      <c r="Q10" s="32"/>
      <c r="R10" s="32"/>
      <c r="S10" s="32"/>
      <c r="T10" s="32">
        <f>COUNTA(Q13,T13,Q19,T19,Q25,Q28,T28,Q34,T34,Q40,T40,Q43,T43,Q49,T49,Q52,T52,Q58,T58,Q64,T64,Q70,Q73,T73,Q79,T79,Q85,Q88,Q94,Q100)</f>
        <v>0</v>
      </c>
      <c r="U10" s="32"/>
      <c r="V10" s="32"/>
      <c r="X10" s="32"/>
      <c r="Y10" s="32"/>
      <c r="Z10" s="32"/>
      <c r="AA10" s="32">
        <f>COUNTA(X25,X28,AA28,X34,AA34,X43,AA43,X49,AA49,X52,AA52,X58,AA58,X64,X70,X73,X79,X85,X88,AA88,X94,AA94)</f>
        <v>0</v>
      </c>
      <c r="AB10" s="32"/>
      <c r="AC10" s="32"/>
      <c r="AE10" s="32"/>
      <c r="AF10" s="32"/>
      <c r="AG10" s="32"/>
      <c r="AH10" s="32">
        <f>COUNTA(AE28,AH28,AE34,AH34,AE40,AE49,AH49,AE52,AE58,AE64,AE73,AH73,AE79,AH79)</f>
        <v>0</v>
      </c>
      <c r="AI10" s="32"/>
      <c r="AJ10" s="32"/>
      <c r="AL10" s="32"/>
      <c r="AM10" s="32"/>
      <c r="AN10" s="32"/>
      <c r="AO10" s="32">
        <f>COUNTA(AL13,AL19,AL25,AL40,AL52,AL58,AL64,AL70,AL73,AL79,AL85,AL88,AO88,AL94,AO94,AL100,AO100)</f>
        <v>0</v>
      </c>
      <c r="AP10" s="32"/>
      <c r="AQ10" s="32"/>
      <c r="AS10" s="32"/>
      <c r="AT10" s="32"/>
      <c r="AU10" s="32"/>
      <c r="AV10" s="32">
        <f>COUNTA(AS40,AS52,AS58,AS64,AS73,AV73,AS79,AV79,AS88,AV88,AS94,AV94)</f>
        <v>0</v>
      </c>
      <c r="AW10" s="32"/>
      <c r="AX10" s="32"/>
      <c r="AZ10" s="32"/>
      <c r="BA10" s="32"/>
      <c r="BB10" s="32"/>
      <c r="BC10" s="32">
        <f>COUNTA(AZ25,AZ40,AZ70,BC70,AZ85,BC85,AZ100,BC100)</f>
        <v>0</v>
      </c>
      <c r="BD10" s="32"/>
      <c r="BE10" s="32"/>
      <c r="BG10" s="32"/>
      <c r="BH10" s="32"/>
      <c r="BI10" s="32"/>
      <c r="BJ10" s="32">
        <f>COUNTA(BG40,BG70,BJ70,BG85,BJ85,BG100,BJ100)</f>
        <v>0</v>
      </c>
      <c r="BK10" s="32"/>
      <c r="BL10" s="32"/>
    </row>
    <row r="11" spans="1:133" ht="15.75" x14ac:dyDescent="0.25">
      <c r="B11" s="2"/>
      <c r="I11" s="1"/>
      <c r="P11" s="1"/>
      <c r="AZ11" s="85"/>
    </row>
    <row r="12" spans="1:133" ht="90" customHeight="1" x14ac:dyDescent="0.25">
      <c r="B12" s="125" t="s">
        <v>589</v>
      </c>
      <c r="C12" s="139" t="s">
        <v>595</v>
      </c>
      <c r="D12" s="139"/>
      <c r="E12" s="139"/>
      <c r="F12" s="139" t="s">
        <v>596</v>
      </c>
      <c r="G12" s="139"/>
      <c r="H12" s="139"/>
      <c r="I12" s="1"/>
      <c r="J12" s="169" t="s">
        <v>600</v>
      </c>
      <c r="K12" s="169"/>
      <c r="L12" s="169"/>
      <c r="M12" s="168" t="s">
        <v>601</v>
      </c>
      <c r="N12" s="168"/>
      <c r="O12" s="168"/>
      <c r="P12" s="1"/>
      <c r="Q12" s="139" t="s">
        <v>606</v>
      </c>
      <c r="R12" s="139"/>
      <c r="S12" s="139"/>
      <c r="T12" s="140" t="s">
        <v>607</v>
      </c>
      <c r="U12" s="140"/>
      <c r="V12" s="140"/>
      <c r="W12" s="1"/>
      <c r="X12" s="168" t="s">
        <v>611</v>
      </c>
      <c r="Y12" s="168"/>
      <c r="Z12" s="168"/>
      <c r="AA12" s="168"/>
      <c r="AB12" s="168"/>
      <c r="AC12" s="168"/>
      <c r="AE12" s="159"/>
      <c r="AF12" s="160"/>
      <c r="AG12" s="160"/>
      <c r="AH12" s="160"/>
      <c r="AI12" s="160"/>
      <c r="AJ12" s="161"/>
      <c r="AK12" s="1"/>
      <c r="AL12" s="188" t="s">
        <v>713</v>
      </c>
      <c r="AM12" s="189"/>
      <c r="AN12" s="189"/>
      <c r="AO12" s="189"/>
      <c r="AP12" s="189"/>
      <c r="AQ12" s="190"/>
      <c r="AS12" s="150"/>
      <c r="AT12" s="151"/>
      <c r="AU12" s="151"/>
      <c r="AV12" s="151"/>
      <c r="AW12" s="151"/>
      <c r="AX12" s="152"/>
      <c r="AY12" s="1"/>
      <c r="AZ12" s="179" t="s">
        <v>715</v>
      </c>
      <c r="BA12" s="180"/>
      <c r="BB12" s="180"/>
      <c r="BC12" s="180"/>
      <c r="BD12" s="180"/>
      <c r="BE12" s="181"/>
      <c r="BG12" s="150"/>
      <c r="BH12" s="151"/>
      <c r="BI12" s="151"/>
      <c r="BJ12" s="151"/>
      <c r="BK12" s="151"/>
      <c r="BL12" s="152"/>
      <c r="BN12" s="55"/>
      <c r="BO12" s="56"/>
      <c r="BP12" s="55"/>
      <c r="BQ12" s="57"/>
    </row>
    <row r="13" spans="1:133" ht="15" customHeight="1" x14ac:dyDescent="0.25">
      <c r="B13" s="125"/>
      <c r="C13" s="20"/>
      <c r="D13" s="20"/>
      <c r="E13" s="20"/>
      <c r="F13" s="20"/>
      <c r="G13" s="20"/>
      <c r="H13" s="20"/>
      <c r="I13" s="15"/>
      <c r="J13" s="20"/>
      <c r="K13" s="20"/>
      <c r="L13" s="20"/>
      <c r="M13" s="20"/>
      <c r="N13" s="20"/>
      <c r="O13" s="20"/>
      <c r="P13" s="15"/>
      <c r="Q13" s="20"/>
      <c r="R13" s="20"/>
      <c r="S13" s="20"/>
      <c r="T13" s="20"/>
      <c r="U13" s="20"/>
      <c r="V13" s="20"/>
      <c r="X13" s="168"/>
      <c r="Y13" s="168"/>
      <c r="Z13" s="168"/>
      <c r="AA13" s="168"/>
      <c r="AB13" s="168"/>
      <c r="AC13" s="168"/>
      <c r="AE13" s="162"/>
      <c r="AF13" s="163"/>
      <c r="AG13" s="163"/>
      <c r="AH13" s="163"/>
      <c r="AI13" s="163"/>
      <c r="AJ13" s="164"/>
      <c r="AK13" s="93"/>
      <c r="AL13" s="133"/>
      <c r="AM13" s="134"/>
      <c r="AN13" s="133"/>
      <c r="AO13" s="134"/>
      <c r="AP13" s="133"/>
      <c r="AQ13" s="134"/>
      <c r="AS13" s="153"/>
      <c r="AT13" s="154"/>
      <c r="AU13" s="154"/>
      <c r="AV13" s="154"/>
      <c r="AW13" s="154"/>
      <c r="AX13" s="155"/>
      <c r="AZ13" s="182"/>
      <c r="BA13" s="183"/>
      <c r="BB13" s="183"/>
      <c r="BC13" s="183"/>
      <c r="BD13" s="183"/>
      <c r="BE13" s="184"/>
      <c r="BG13" s="153"/>
      <c r="BH13" s="154"/>
      <c r="BI13" s="154"/>
      <c r="BJ13" s="154"/>
      <c r="BK13" s="154"/>
      <c r="BL13" s="155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ht="15.75" customHeight="1" x14ac:dyDescent="0.25">
      <c r="B14" s="125"/>
      <c r="C14" s="159" t="s">
        <v>597</v>
      </c>
      <c r="D14" s="160"/>
      <c r="E14" s="161"/>
      <c r="F14" s="150" t="s">
        <v>598</v>
      </c>
      <c r="G14" s="151"/>
      <c r="H14" s="152"/>
      <c r="I14" s="15"/>
      <c r="J14" s="170" t="s">
        <v>602</v>
      </c>
      <c r="K14" s="171"/>
      <c r="L14" s="172"/>
      <c r="M14" s="170" t="s">
        <v>603</v>
      </c>
      <c r="N14" s="171"/>
      <c r="O14" s="172"/>
      <c r="P14" s="15"/>
      <c r="Q14" s="159" t="s">
        <v>608</v>
      </c>
      <c r="R14" s="160"/>
      <c r="S14" s="161"/>
      <c r="T14" s="150" t="s">
        <v>609</v>
      </c>
      <c r="U14" s="151"/>
      <c r="V14" s="152"/>
      <c r="X14" s="168"/>
      <c r="Y14" s="168"/>
      <c r="Z14" s="168"/>
      <c r="AA14" s="168"/>
      <c r="AB14" s="168"/>
      <c r="AC14" s="168"/>
      <c r="AE14" s="162"/>
      <c r="AF14" s="163"/>
      <c r="AG14" s="163"/>
      <c r="AH14" s="163"/>
      <c r="AI14" s="163"/>
      <c r="AJ14" s="164"/>
      <c r="AL14" s="141" t="s">
        <v>712</v>
      </c>
      <c r="AM14" s="142"/>
      <c r="AN14" s="142"/>
      <c r="AO14" s="142"/>
      <c r="AP14" s="142"/>
      <c r="AQ14" s="143"/>
      <c r="AS14" s="153"/>
      <c r="AT14" s="154"/>
      <c r="AU14" s="154"/>
      <c r="AV14" s="154"/>
      <c r="AW14" s="154"/>
      <c r="AX14" s="155"/>
      <c r="AZ14" s="182"/>
      <c r="BA14" s="183"/>
      <c r="BB14" s="183"/>
      <c r="BC14" s="183"/>
      <c r="BD14" s="183"/>
      <c r="BE14" s="184"/>
      <c r="BG14" s="153"/>
      <c r="BH14" s="154"/>
      <c r="BI14" s="154"/>
      <c r="BJ14" s="154"/>
      <c r="BK14" s="154"/>
      <c r="BL14" s="155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4"/>
      <c r="EA14" s="14"/>
      <c r="EB14" s="14"/>
      <c r="EC14" s="14"/>
    </row>
    <row r="15" spans="1:133" ht="15" customHeight="1" x14ac:dyDescent="0.25">
      <c r="B15" s="125"/>
      <c r="C15" s="162"/>
      <c r="D15" s="163"/>
      <c r="E15" s="164"/>
      <c r="F15" s="153"/>
      <c r="G15" s="154"/>
      <c r="H15" s="155"/>
      <c r="I15" s="15"/>
      <c r="J15" s="173"/>
      <c r="K15" s="174"/>
      <c r="L15" s="175"/>
      <c r="M15" s="173"/>
      <c r="N15" s="174"/>
      <c r="O15" s="175"/>
      <c r="P15" s="15"/>
      <c r="Q15" s="162"/>
      <c r="R15" s="163"/>
      <c r="S15" s="164"/>
      <c r="T15" s="153"/>
      <c r="U15" s="154"/>
      <c r="V15" s="155"/>
      <c r="W15" s="15"/>
      <c r="X15" s="168"/>
      <c r="Y15" s="168"/>
      <c r="Z15" s="168"/>
      <c r="AA15" s="168"/>
      <c r="AB15" s="168"/>
      <c r="AC15" s="168"/>
      <c r="AD15" s="16"/>
      <c r="AE15" s="162"/>
      <c r="AF15" s="163"/>
      <c r="AG15" s="163"/>
      <c r="AH15" s="163"/>
      <c r="AI15" s="163"/>
      <c r="AJ15" s="164"/>
      <c r="AK15" s="15"/>
      <c r="AL15" s="144"/>
      <c r="AM15" s="145"/>
      <c r="AN15" s="145"/>
      <c r="AO15" s="145"/>
      <c r="AP15" s="145"/>
      <c r="AQ15" s="146"/>
      <c r="AR15" s="16"/>
      <c r="AS15" s="153"/>
      <c r="AT15" s="154"/>
      <c r="AU15" s="154"/>
      <c r="AV15" s="154"/>
      <c r="AW15" s="154"/>
      <c r="AX15" s="155"/>
      <c r="AY15" s="15"/>
      <c r="AZ15" s="182"/>
      <c r="BA15" s="183"/>
      <c r="BB15" s="183"/>
      <c r="BC15" s="183"/>
      <c r="BD15" s="183"/>
      <c r="BE15" s="184"/>
      <c r="BF15" s="16"/>
      <c r="BG15" s="153"/>
      <c r="BH15" s="154"/>
      <c r="BI15" s="154"/>
      <c r="BJ15" s="154"/>
      <c r="BK15" s="154"/>
      <c r="BL15" s="155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ht="15" customHeight="1" x14ac:dyDescent="0.25">
      <c r="B16" s="125"/>
      <c r="C16" s="162"/>
      <c r="D16" s="163"/>
      <c r="E16" s="164"/>
      <c r="F16" s="153"/>
      <c r="G16" s="154"/>
      <c r="H16" s="155"/>
      <c r="I16" s="15"/>
      <c r="J16" s="173"/>
      <c r="K16" s="174"/>
      <c r="L16" s="175"/>
      <c r="M16" s="173"/>
      <c r="N16" s="174"/>
      <c r="O16" s="175"/>
      <c r="P16" s="15"/>
      <c r="Q16" s="162"/>
      <c r="R16" s="163"/>
      <c r="S16" s="164"/>
      <c r="T16" s="153"/>
      <c r="U16" s="154"/>
      <c r="V16" s="155"/>
      <c r="W16" s="15"/>
      <c r="X16" s="168"/>
      <c r="Y16" s="168"/>
      <c r="Z16" s="168"/>
      <c r="AA16" s="168"/>
      <c r="AB16" s="168"/>
      <c r="AC16" s="168"/>
      <c r="AD16" s="16"/>
      <c r="AE16" s="162"/>
      <c r="AF16" s="163"/>
      <c r="AG16" s="163"/>
      <c r="AH16" s="163"/>
      <c r="AI16" s="163"/>
      <c r="AJ16" s="164"/>
      <c r="AK16" s="15"/>
      <c r="AL16" s="144"/>
      <c r="AM16" s="145"/>
      <c r="AN16" s="145"/>
      <c r="AO16" s="145"/>
      <c r="AP16" s="145"/>
      <c r="AQ16" s="146"/>
      <c r="AR16" s="16"/>
      <c r="AS16" s="153"/>
      <c r="AT16" s="154"/>
      <c r="AU16" s="154"/>
      <c r="AV16" s="154"/>
      <c r="AW16" s="154"/>
      <c r="AX16" s="155"/>
      <c r="AY16" s="15"/>
      <c r="AZ16" s="182"/>
      <c r="BA16" s="183"/>
      <c r="BB16" s="183"/>
      <c r="BC16" s="183"/>
      <c r="BD16" s="183"/>
      <c r="BE16" s="184"/>
      <c r="BF16" s="16"/>
      <c r="BG16" s="153"/>
      <c r="BH16" s="154"/>
      <c r="BI16" s="154"/>
      <c r="BJ16" s="154"/>
      <c r="BK16" s="154"/>
      <c r="BL16" s="155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46" ht="15" customHeight="1" x14ac:dyDescent="0.25">
      <c r="B17" s="125"/>
      <c r="C17" s="162"/>
      <c r="D17" s="163"/>
      <c r="E17" s="164"/>
      <c r="F17" s="153"/>
      <c r="G17" s="154"/>
      <c r="H17" s="155"/>
      <c r="I17" s="15"/>
      <c r="J17" s="173"/>
      <c r="K17" s="174"/>
      <c r="L17" s="175"/>
      <c r="M17" s="173"/>
      <c r="N17" s="174"/>
      <c r="O17" s="175"/>
      <c r="P17" s="15"/>
      <c r="Q17" s="162"/>
      <c r="R17" s="163"/>
      <c r="S17" s="164"/>
      <c r="T17" s="153"/>
      <c r="U17" s="154"/>
      <c r="V17" s="155"/>
      <c r="W17" s="15"/>
      <c r="X17" s="168"/>
      <c r="Y17" s="168"/>
      <c r="Z17" s="168"/>
      <c r="AA17" s="168"/>
      <c r="AB17" s="168"/>
      <c r="AC17" s="168"/>
      <c r="AD17" s="16"/>
      <c r="AE17" s="162"/>
      <c r="AF17" s="163"/>
      <c r="AG17" s="163"/>
      <c r="AH17" s="163"/>
      <c r="AI17" s="163"/>
      <c r="AJ17" s="164"/>
      <c r="AK17" s="15"/>
      <c r="AL17" s="144"/>
      <c r="AM17" s="145"/>
      <c r="AN17" s="145"/>
      <c r="AO17" s="145"/>
      <c r="AP17" s="145"/>
      <c r="AQ17" s="146"/>
      <c r="AR17" s="16"/>
      <c r="AS17" s="153"/>
      <c r="AT17" s="154"/>
      <c r="AU17" s="154"/>
      <c r="AV17" s="154"/>
      <c r="AW17" s="154"/>
      <c r="AX17" s="155"/>
      <c r="AY17" s="15"/>
      <c r="AZ17" s="182"/>
      <c r="BA17" s="183"/>
      <c r="BB17" s="183"/>
      <c r="BC17" s="183"/>
      <c r="BD17" s="183"/>
      <c r="BE17" s="184"/>
      <c r="BF17" s="16"/>
      <c r="BG17" s="153"/>
      <c r="BH17" s="154"/>
      <c r="BI17" s="154"/>
      <c r="BJ17" s="154"/>
      <c r="BK17" s="154"/>
      <c r="BL17" s="155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4"/>
      <c r="EA17" s="14"/>
      <c r="EB17" s="14"/>
      <c r="EC17" s="14"/>
    </row>
    <row r="18" spans="2:146" ht="15" customHeight="1" x14ac:dyDescent="0.25">
      <c r="B18" s="125"/>
      <c r="C18" s="165"/>
      <c r="D18" s="166"/>
      <c r="E18" s="167"/>
      <c r="F18" s="156"/>
      <c r="G18" s="157"/>
      <c r="H18" s="158"/>
      <c r="I18" s="15"/>
      <c r="J18" s="176"/>
      <c r="K18" s="177"/>
      <c r="L18" s="178"/>
      <c r="M18" s="176"/>
      <c r="N18" s="177"/>
      <c r="O18" s="178"/>
      <c r="P18" s="15"/>
      <c r="Q18" s="165"/>
      <c r="R18" s="166"/>
      <c r="S18" s="167"/>
      <c r="T18" s="156"/>
      <c r="U18" s="157"/>
      <c r="V18" s="158"/>
      <c r="W18" s="15"/>
      <c r="X18" s="168"/>
      <c r="Y18" s="168"/>
      <c r="Z18" s="168"/>
      <c r="AA18" s="168"/>
      <c r="AB18" s="168"/>
      <c r="AC18" s="168"/>
      <c r="AD18" s="16"/>
      <c r="AE18" s="162"/>
      <c r="AF18" s="163"/>
      <c r="AG18" s="163"/>
      <c r="AH18" s="163"/>
      <c r="AI18" s="163"/>
      <c r="AJ18" s="164"/>
      <c r="AK18" s="15"/>
      <c r="AL18" s="147"/>
      <c r="AM18" s="148"/>
      <c r="AN18" s="148"/>
      <c r="AO18" s="148"/>
      <c r="AP18" s="148"/>
      <c r="AQ18" s="149"/>
      <c r="AR18" s="16"/>
      <c r="AS18" s="153"/>
      <c r="AT18" s="154"/>
      <c r="AU18" s="154"/>
      <c r="AV18" s="154"/>
      <c r="AW18" s="154"/>
      <c r="AX18" s="155"/>
      <c r="AY18" s="15"/>
      <c r="AZ18" s="182"/>
      <c r="BA18" s="183"/>
      <c r="BB18" s="183"/>
      <c r="BC18" s="183"/>
      <c r="BD18" s="183"/>
      <c r="BE18" s="184"/>
      <c r="BF18" s="16"/>
      <c r="BG18" s="153"/>
      <c r="BH18" s="154"/>
      <c r="BI18" s="154"/>
      <c r="BJ18" s="154"/>
      <c r="BK18" s="154"/>
      <c r="BL18" s="155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4"/>
      <c r="EA18" s="14"/>
      <c r="EB18" s="14"/>
      <c r="EC18" s="14"/>
    </row>
    <row r="19" spans="2:146" ht="15.75" customHeight="1" x14ac:dyDescent="0.25">
      <c r="B19" s="125"/>
      <c r="C19" s="20"/>
      <c r="D19" s="20"/>
      <c r="E19" s="20"/>
      <c r="F19" s="20"/>
      <c r="G19" s="20"/>
      <c r="H19" s="20"/>
      <c r="I19" s="15"/>
      <c r="J19" s="20"/>
      <c r="K19" s="20"/>
      <c r="L19" s="20"/>
      <c r="M19" s="20"/>
      <c r="N19" s="20"/>
      <c r="O19" s="20"/>
      <c r="P19" s="15"/>
      <c r="Q19" s="20"/>
      <c r="R19" s="20"/>
      <c r="S19" s="20"/>
      <c r="T19" s="20"/>
      <c r="U19" s="20"/>
      <c r="V19" s="20"/>
      <c r="W19" s="15"/>
      <c r="X19" s="168"/>
      <c r="Y19" s="168"/>
      <c r="Z19" s="168"/>
      <c r="AA19" s="168"/>
      <c r="AB19" s="168"/>
      <c r="AC19" s="168"/>
      <c r="AD19" s="16"/>
      <c r="AE19" s="162"/>
      <c r="AF19" s="163"/>
      <c r="AG19" s="163"/>
      <c r="AH19" s="163"/>
      <c r="AI19" s="163"/>
      <c r="AJ19" s="164"/>
      <c r="AK19" s="85"/>
      <c r="AL19" s="133"/>
      <c r="AM19" s="134"/>
      <c r="AN19" s="133"/>
      <c r="AO19" s="134"/>
      <c r="AP19" s="133"/>
      <c r="AQ19" s="134"/>
      <c r="AR19" s="16"/>
      <c r="AS19" s="153"/>
      <c r="AT19" s="154"/>
      <c r="AU19" s="154"/>
      <c r="AV19" s="154"/>
      <c r="AW19" s="154"/>
      <c r="AX19" s="155"/>
      <c r="AY19" s="15"/>
      <c r="AZ19" s="182"/>
      <c r="BA19" s="183"/>
      <c r="BB19" s="183"/>
      <c r="BC19" s="183"/>
      <c r="BD19" s="183"/>
      <c r="BE19" s="184"/>
      <c r="BF19" s="16"/>
      <c r="BG19" s="153"/>
      <c r="BH19" s="154"/>
      <c r="BI19" s="154"/>
      <c r="BJ19" s="154"/>
      <c r="BK19" s="154"/>
      <c r="BL19" s="15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4"/>
      <c r="EA19" s="14"/>
      <c r="EB19" s="14"/>
      <c r="EC19" s="14"/>
    </row>
    <row r="20" spans="2:146" ht="15" customHeight="1" x14ac:dyDescent="0.25">
      <c r="B20" s="125"/>
      <c r="C20" s="159" t="s">
        <v>599</v>
      </c>
      <c r="D20" s="160"/>
      <c r="E20" s="160"/>
      <c r="F20" s="160"/>
      <c r="G20" s="160"/>
      <c r="H20" s="161"/>
      <c r="I20" s="15"/>
      <c r="J20" s="141" t="s">
        <v>604</v>
      </c>
      <c r="K20" s="142"/>
      <c r="L20" s="143"/>
      <c r="M20" s="141" t="s">
        <v>605</v>
      </c>
      <c r="N20" s="142"/>
      <c r="O20" s="143"/>
      <c r="P20" s="15"/>
      <c r="Q20" s="159" t="s">
        <v>610</v>
      </c>
      <c r="R20" s="160"/>
      <c r="S20" s="160"/>
      <c r="T20" s="160"/>
      <c r="U20" s="160"/>
      <c r="V20" s="161"/>
      <c r="X20" s="168"/>
      <c r="Y20" s="168"/>
      <c r="Z20" s="168"/>
      <c r="AA20" s="168"/>
      <c r="AB20" s="168"/>
      <c r="AC20" s="168"/>
      <c r="AE20" s="162"/>
      <c r="AF20" s="163"/>
      <c r="AG20" s="163"/>
      <c r="AH20" s="163"/>
      <c r="AI20" s="163"/>
      <c r="AJ20" s="164"/>
      <c r="AL20" s="141" t="s">
        <v>714</v>
      </c>
      <c r="AM20" s="142"/>
      <c r="AN20" s="142"/>
      <c r="AO20" s="142"/>
      <c r="AP20" s="142"/>
      <c r="AQ20" s="143"/>
      <c r="AS20" s="153"/>
      <c r="AT20" s="154"/>
      <c r="AU20" s="154"/>
      <c r="AV20" s="154"/>
      <c r="AW20" s="154"/>
      <c r="AX20" s="155"/>
      <c r="AZ20" s="182"/>
      <c r="BA20" s="183"/>
      <c r="BB20" s="183"/>
      <c r="BC20" s="183"/>
      <c r="BD20" s="183"/>
      <c r="BE20" s="184"/>
      <c r="BG20" s="153"/>
      <c r="BH20" s="154"/>
      <c r="BI20" s="154"/>
      <c r="BJ20" s="154"/>
      <c r="BK20" s="154"/>
      <c r="BL20" s="15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4"/>
      <c r="EA20" s="14"/>
      <c r="EB20" s="14"/>
      <c r="EC20" s="14"/>
    </row>
    <row r="21" spans="2:146" ht="15" customHeight="1" x14ac:dyDescent="0.25">
      <c r="B21" s="125"/>
      <c r="C21" s="162"/>
      <c r="D21" s="163"/>
      <c r="E21" s="163"/>
      <c r="F21" s="163"/>
      <c r="G21" s="163"/>
      <c r="H21" s="164"/>
      <c r="I21" s="15"/>
      <c r="J21" s="144"/>
      <c r="K21" s="145"/>
      <c r="L21" s="146"/>
      <c r="M21" s="144"/>
      <c r="N21" s="145"/>
      <c r="O21" s="146"/>
      <c r="P21" s="15"/>
      <c r="Q21" s="162"/>
      <c r="R21" s="163"/>
      <c r="S21" s="163"/>
      <c r="T21" s="163"/>
      <c r="U21" s="163"/>
      <c r="V21" s="164"/>
      <c r="W21" s="15"/>
      <c r="X21" s="168"/>
      <c r="Y21" s="168"/>
      <c r="Z21" s="168"/>
      <c r="AA21" s="168"/>
      <c r="AB21" s="168"/>
      <c r="AC21" s="168"/>
      <c r="AD21" s="16"/>
      <c r="AE21" s="162"/>
      <c r="AF21" s="163"/>
      <c r="AG21" s="163"/>
      <c r="AH21" s="163"/>
      <c r="AI21" s="163"/>
      <c r="AJ21" s="164"/>
      <c r="AK21" s="15"/>
      <c r="AL21" s="144"/>
      <c r="AM21" s="145"/>
      <c r="AN21" s="145"/>
      <c r="AO21" s="145"/>
      <c r="AP21" s="145"/>
      <c r="AQ21" s="146"/>
      <c r="AR21" s="16"/>
      <c r="AS21" s="153"/>
      <c r="AT21" s="154"/>
      <c r="AU21" s="154"/>
      <c r="AV21" s="154"/>
      <c r="AW21" s="154"/>
      <c r="AX21" s="155"/>
      <c r="AY21" s="15"/>
      <c r="AZ21" s="182"/>
      <c r="BA21" s="183"/>
      <c r="BB21" s="183"/>
      <c r="BC21" s="183"/>
      <c r="BD21" s="183"/>
      <c r="BE21" s="184"/>
      <c r="BF21" s="16"/>
      <c r="BG21" s="153"/>
      <c r="BH21" s="154"/>
      <c r="BI21" s="154"/>
      <c r="BJ21" s="154"/>
      <c r="BK21" s="154"/>
      <c r="BL21" s="155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4"/>
      <c r="EA21" s="14"/>
      <c r="EB21" s="14"/>
      <c r="EC21" s="14"/>
    </row>
    <row r="22" spans="2:146" ht="15" customHeight="1" x14ac:dyDescent="0.25">
      <c r="B22" s="125"/>
      <c r="C22" s="162"/>
      <c r="D22" s="163"/>
      <c r="E22" s="163"/>
      <c r="F22" s="163"/>
      <c r="G22" s="163"/>
      <c r="H22" s="164"/>
      <c r="I22" s="15"/>
      <c r="J22" s="144"/>
      <c r="K22" s="145"/>
      <c r="L22" s="146"/>
      <c r="M22" s="144"/>
      <c r="N22" s="145"/>
      <c r="O22" s="146"/>
      <c r="P22" s="15"/>
      <c r="Q22" s="162"/>
      <c r="R22" s="163"/>
      <c r="S22" s="163"/>
      <c r="T22" s="163"/>
      <c r="U22" s="163"/>
      <c r="V22" s="164"/>
      <c r="W22" s="15"/>
      <c r="X22" s="168"/>
      <c r="Y22" s="168"/>
      <c r="Z22" s="168"/>
      <c r="AA22" s="168"/>
      <c r="AB22" s="168"/>
      <c r="AC22" s="168"/>
      <c r="AD22" s="16"/>
      <c r="AE22" s="162"/>
      <c r="AF22" s="163"/>
      <c r="AG22" s="163"/>
      <c r="AH22" s="163"/>
      <c r="AI22" s="163"/>
      <c r="AJ22" s="164"/>
      <c r="AK22" s="15"/>
      <c r="AL22" s="144"/>
      <c r="AM22" s="145"/>
      <c r="AN22" s="145"/>
      <c r="AO22" s="145"/>
      <c r="AP22" s="145"/>
      <c r="AQ22" s="146"/>
      <c r="AR22" s="16"/>
      <c r="AS22" s="153"/>
      <c r="AT22" s="154"/>
      <c r="AU22" s="154"/>
      <c r="AV22" s="154"/>
      <c r="AW22" s="154"/>
      <c r="AX22" s="155"/>
      <c r="AY22" s="15"/>
      <c r="AZ22" s="182"/>
      <c r="BA22" s="183"/>
      <c r="BB22" s="183"/>
      <c r="BC22" s="183"/>
      <c r="BD22" s="183"/>
      <c r="BE22" s="184"/>
      <c r="BF22" s="16"/>
      <c r="BG22" s="153"/>
      <c r="BH22" s="154"/>
      <c r="BI22" s="154"/>
      <c r="BJ22" s="154"/>
      <c r="BK22" s="154"/>
      <c r="BL22" s="155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4"/>
      <c r="EA22" s="14"/>
      <c r="EB22" s="14"/>
      <c r="EC22" s="14"/>
    </row>
    <row r="23" spans="2:146" ht="15" customHeight="1" x14ac:dyDescent="0.25">
      <c r="B23" s="125"/>
      <c r="C23" s="162"/>
      <c r="D23" s="163"/>
      <c r="E23" s="163"/>
      <c r="F23" s="163"/>
      <c r="G23" s="163"/>
      <c r="H23" s="164"/>
      <c r="I23" s="15"/>
      <c r="J23" s="144"/>
      <c r="K23" s="145"/>
      <c r="L23" s="146"/>
      <c r="M23" s="144"/>
      <c r="N23" s="145"/>
      <c r="O23" s="146"/>
      <c r="P23" s="15"/>
      <c r="Q23" s="162"/>
      <c r="R23" s="163"/>
      <c r="S23" s="163"/>
      <c r="T23" s="163"/>
      <c r="U23" s="163"/>
      <c r="V23" s="164"/>
      <c r="W23" s="15"/>
      <c r="X23" s="168"/>
      <c r="Y23" s="168"/>
      <c r="Z23" s="168"/>
      <c r="AA23" s="168"/>
      <c r="AB23" s="168"/>
      <c r="AC23" s="168"/>
      <c r="AD23" s="16"/>
      <c r="AE23" s="162"/>
      <c r="AF23" s="163"/>
      <c r="AG23" s="163"/>
      <c r="AH23" s="163"/>
      <c r="AI23" s="163"/>
      <c r="AJ23" s="164"/>
      <c r="AK23" s="15"/>
      <c r="AL23" s="144"/>
      <c r="AM23" s="145"/>
      <c r="AN23" s="145"/>
      <c r="AO23" s="145"/>
      <c r="AP23" s="145"/>
      <c r="AQ23" s="146"/>
      <c r="AR23" s="16"/>
      <c r="AS23" s="153"/>
      <c r="AT23" s="154"/>
      <c r="AU23" s="154"/>
      <c r="AV23" s="154"/>
      <c r="AW23" s="154"/>
      <c r="AX23" s="155"/>
      <c r="AY23" s="15"/>
      <c r="AZ23" s="182"/>
      <c r="BA23" s="183"/>
      <c r="BB23" s="183"/>
      <c r="BC23" s="183"/>
      <c r="BD23" s="183"/>
      <c r="BE23" s="184"/>
      <c r="BF23" s="16"/>
      <c r="BG23" s="153"/>
      <c r="BH23" s="154"/>
      <c r="BI23" s="154"/>
      <c r="BJ23" s="154"/>
      <c r="BK23" s="154"/>
      <c r="BL23" s="155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4"/>
      <c r="EA23" s="14"/>
      <c r="EB23" s="14"/>
      <c r="EC23" s="14"/>
    </row>
    <row r="24" spans="2:146" ht="15" customHeight="1" x14ac:dyDescent="0.25">
      <c r="B24" s="125"/>
      <c r="C24" s="165"/>
      <c r="D24" s="166"/>
      <c r="E24" s="166"/>
      <c r="F24" s="166"/>
      <c r="G24" s="166"/>
      <c r="H24" s="167"/>
      <c r="I24" s="15"/>
      <c r="J24" s="147"/>
      <c r="K24" s="148"/>
      <c r="L24" s="149"/>
      <c r="M24" s="147"/>
      <c r="N24" s="148"/>
      <c r="O24" s="149"/>
      <c r="P24" s="15"/>
      <c r="Q24" s="165"/>
      <c r="R24" s="166"/>
      <c r="S24" s="166"/>
      <c r="T24" s="166"/>
      <c r="U24" s="166"/>
      <c r="V24" s="167"/>
      <c r="W24" s="15"/>
      <c r="X24" s="168"/>
      <c r="Y24" s="168"/>
      <c r="Z24" s="168"/>
      <c r="AA24" s="168"/>
      <c r="AB24" s="168"/>
      <c r="AC24" s="168"/>
      <c r="AD24" s="16"/>
      <c r="AE24" s="165"/>
      <c r="AF24" s="166"/>
      <c r="AG24" s="166"/>
      <c r="AH24" s="166"/>
      <c r="AI24" s="166"/>
      <c r="AJ24" s="167"/>
      <c r="AK24" s="85"/>
      <c r="AL24" s="147"/>
      <c r="AM24" s="148"/>
      <c r="AN24" s="148"/>
      <c r="AO24" s="148"/>
      <c r="AP24" s="148"/>
      <c r="AQ24" s="149"/>
      <c r="AR24" s="16"/>
      <c r="AS24" s="156"/>
      <c r="AT24" s="157"/>
      <c r="AU24" s="157"/>
      <c r="AV24" s="157"/>
      <c r="AW24" s="157"/>
      <c r="AX24" s="158"/>
      <c r="AY24" s="15"/>
      <c r="AZ24" s="185"/>
      <c r="BA24" s="186"/>
      <c r="BB24" s="186"/>
      <c r="BC24" s="186"/>
      <c r="BD24" s="186"/>
      <c r="BE24" s="187"/>
      <c r="BF24" s="16"/>
      <c r="BG24" s="156"/>
      <c r="BH24" s="157"/>
      <c r="BI24" s="157"/>
      <c r="BJ24" s="157"/>
      <c r="BK24" s="157"/>
      <c r="BL24" s="158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4"/>
      <c r="EA24" s="14"/>
      <c r="EB24" s="14"/>
      <c r="EC24" s="14"/>
    </row>
    <row r="25" spans="2:146" ht="15.75" customHeight="1" x14ac:dyDescent="0.25">
      <c r="B25" s="125"/>
      <c r="C25" s="133"/>
      <c r="D25" s="134"/>
      <c r="E25" s="133"/>
      <c r="F25" s="134"/>
      <c r="G25" s="133"/>
      <c r="H25" s="134"/>
      <c r="I25" s="15"/>
      <c r="J25" s="20"/>
      <c r="K25" s="20"/>
      <c r="L25" s="20"/>
      <c r="M25" s="20"/>
      <c r="N25" s="20"/>
      <c r="O25" s="20"/>
      <c r="P25" s="15"/>
      <c r="Q25" s="133"/>
      <c r="R25" s="134"/>
      <c r="S25" s="133"/>
      <c r="T25" s="134"/>
      <c r="U25" s="133"/>
      <c r="V25" s="134"/>
      <c r="W25" s="15"/>
      <c r="X25" s="133"/>
      <c r="Y25" s="134"/>
      <c r="Z25" s="133"/>
      <c r="AA25" s="134"/>
      <c r="AB25" s="133"/>
      <c r="AC25" s="134"/>
      <c r="AD25" s="16"/>
      <c r="AE25" s="133"/>
      <c r="AF25" s="134"/>
      <c r="AG25" s="133"/>
      <c r="AH25" s="134"/>
      <c r="AI25" s="133"/>
      <c r="AJ25" s="134"/>
      <c r="AK25" s="15"/>
      <c r="AL25" s="133"/>
      <c r="AM25" s="134"/>
      <c r="AN25" s="133"/>
      <c r="AO25" s="134"/>
      <c r="AP25" s="133"/>
      <c r="AQ25" s="134"/>
      <c r="AR25" s="16"/>
      <c r="AS25" s="133"/>
      <c r="AT25" s="134"/>
      <c r="AU25" s="133"/>
      <c r="AV25" s="134"/>
      <c r="AW25" s="133"/>
      <c r="AX25" s="134"/>
      <c r="AY25" s="15"/>
      <c r="AZ25" s="133"/>
      <c r="BA25" s="134"/>
      <c r="BB25" s="133"/>
      <c r="BC25" s="134"/>
      <c r="BD25" s="133"/>
      <c r="BE25" s="134"/>
      <c r="BF25" s="16"/>
      <c r="BG25" s="133"/>
      <c r="BH25" s="134"/>
      <c r="BI25" s="133"/>
      <c r="BJ25" s="134"/>
      <c r="BK25" s="133"/>
      <c r="BL25" s="134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4"/>
      <c r="EA25" s="14"/>
      <c r="EB25" s="14"/>
      <c r="EC25" s="14"/>
    </row>
    <row r="26" spans="2:146" ht="15.75" x14ac:dyDescent="0.25">
      <c r="C26" s="29">
        <f>COUNTA(C13:E13)</f>
        <v>0</v>
      </c>
      <c r="D26" s="29">
        <f>COUNTA(C19:E19)</f>
        <v>0</v>
      </c>
      <c r="E26" s="29">
        <f>COUNTA(C25:H25)</f>
        <v>0</v>
      </c>
      <c r="F26" s="29">
        <f>COUNTA(F13:H13)</f>
        <v>0</v>
      </c>
      <c r="G26" s="29">
        <f>COUNTA(F19:H19)</f>
        <v>0</v>
      </c>
      <c r="H26" s="29"/>
      <c r="I26" s="16"/>
      <c r="J26" s="29">
        <f>COUNTA(J13:L13)</f>
        <v>0</v>
      </c>
      <c r="K26" s="29">
        <f>COUNTA(J19:L19)</f>
        <v>0</v>
      </c>
      <c r="L26" s="29">
        <f>COUNTA(J25:L25)</f>
        <v>0</v>
      </c>
      <c r="M26" s="29">
        <f>COUNTA(M13:O13)</f>
        <v>0</v>
      </c>
      <c r="N26" s="29">
        <f>COUNTA(M19:O19)</f>
        <v>0</v>
      </c>
      <c r="O26" s="29">
        <f>COUNTA(M25:O25)</f>
        <v>0</v>
      </c>
      <c r="P26" s="16"/>
      <c r="Q26" s="29">
        <f>COUNTA(Q13:S13)</f>
        <v>0</v>
      </c>
      <c r="R26" s="29">
        <f>COUNTA(Q19:S19)</f>
        <v>0</v>
      </c>
      <c r="S26" s="29">
        <f>COUNTA(Q25:V25)</f>
        <v>0</v>
      </c>
      <c r="T26" s="29">
        <f>COUNTA(T13:V13)</f>
        <v>0</v>
      </c>
      <c r="U26" s="29">
        <f>COUNTA(T19:V19)</f>
        <v>0</v>
      </c>
      <c r="V26" s="29"/>
      <c r="W26" s="15"/>
      <c r="X26" s="65">
        <f>COUNTA(X25:AC25)</f>
        <v>0</v>
      </c>
      <c r="Y26" s="16"/>
      <c r="Z26" s="16"/>
      <c r="AA26" s="16"/>
      <c r="AB26" s="16"/>
      <c r="AC26" s="16"/>
      <c r="AD26" s="16"/>
      <c r="AE26" s="29">
        <f>COUNTA(AE25:AJ25)</f>
        <v>0</v>
      </c>
      <c r="AF26" s="29">
        <f>COUNTA(AE19:AJ19)</f>
        <v>0</v>
      </c>
      <c r="AG26" s="29">
        <f>COUNTA(AE25:AJ25)</f>
        <v>0</v>
      </c>
      <c r="AH26" s="29"/>
      <c r="AI26" s="29"/>
      <c r="AJ26" s="29"/>
      <c r="AK26" s="15"/>
      <c r="AL26" s="29">
        <f>COUNTA(AL13:AQ13)</f>
        <v>0</v>
      </c>
      <c r="AM26" s="29">
        <f>COUNTA(AL19:AQ19)</f>
        <v>0</v>
      </c>
      <c r="AN26" s="29">
        <f>COUNTA(AL25:AQ25)</f>
        <v>0</v>
      </c>
      <c r="AO26" s="29"/>
      <c r="AP26" s="29"/>
      <c r="AQ26" s="29"/>
      <c r="AR26" s="16"/>
      <c r="AS26" s="29">
        <f>COUNTA(AS13:AX13)</f>
        <v>0</v>
      </c>
      <c r="AT26" s="29">
        <f>COUNTA(AS19:AX19)</f>
        <v>0</v>
      </c>
      <c r="AU26" s="29">
        <f>COUNTA(AS25:AX25)</f>
        <v>0</v>
      </c>
      <c r="AV26" s="29"/>
      <c r="AW26" s="29"/>
      <c r="AX26" s="29"/>
      <c r="AY26" s="15"/>
      <c r="AZ26" s="29">
        <f>COUNTA(AZ25:BE25)</f>
        <v>0</v>
      </c>
      <c r="BA26" s="29">
        <f>COUNTA(AZ19:BE19)</f>
        <v>0</v>
      </c>
      <c r="BB26" s="29">
        <f>COUNTA(AZ25:BE25)</f>
        <v>0</v>
      </c>
      <c r="BC26" s="29"/>
      <c r="BD26" s="29"/>
      <c r="BE26" s="29"/>
      <c r="BF26" s="16"/>
      <c r="BG26" s="29">
        <f>COUNTA(BG13:BL13)</f>
        <v>0</v>
      </c>
      <c r="BH26" s="29">
        <f>COUNTA(BG19:BL19)</f>
        <v>0</v>
      </c>
      <c r="BI26" s="29">
        <f>COUNTA(BG25:BL25)</f>
        <v>0</v>
      </c>
      <c r="BJ26" s="29"/>
      <c r="BK26" s="29"/>
      <c r="BL26" s="29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4"/>
      <c r="EN26" s="14"/>
      <c r="EO26" s="14"/>
      <c r="EP26" s="14"/>
    </row>
    <row r="27" spans="2:146" ht="90" customHeight="1" x14ac:dyDescent="0.25">
      <c r="B27" s="125" t="s">
        <v>590</v>
      </c>
      <c r="C27" s="139" t="s">
        <v>612</v>
      </c>
      <c r="D27" s="139"/>
      <c r="E27" s="139"/>
      <c r="F27" s="139" t="s">
        <v>613</v>
      </c>
      <c r="G27" s="139"/>
      <c r="H27" s="139"/>
      <c r="I27" s="1"/>
      <c r="J27" s="169" t="s">
        <v>619</v>
      </c>
      <c r="K27" s="169"/>
      <c r="L27" s="169"/>
      <c r="M27" s="168" t="s">
        <v>620</v>
      </c>
      <c r="N27" s="168"/>
      <c r="O27" s="168"/>
      <c r="P27" s="1"/>
      <c r="Q27" s="139" t="s">
        <v>628</v>
      </c>
      <c r="R27" s="139"/>
      <c r="S27" s="139"/>
      <c r="T27" s="140" t="s">
        <v>624</v>
      </c>
      <c r="U27" s="140"/>
      <c r="V27" s="140"/>
      <c r="W27" s="1"/>
      <c r="X27" s="169" t="s">
        <v>630</v>
      </c>
      <c r="Y27" s="169"/>
      <c r="Z27" s="169"/>
      <c r="AA27" s="168" t="s">
        <v>631</v>
      </c>
      <c r="AB27" s="168"/>
      <c r="AC27" s="168"/>
      <c r="AE27" s="140" t="s">
        <v>634</v>
      </c>
      <c r="AF27" s="140"/>
      <c r="AG27" s="140"/>
      <c r="AH27" s="139" t="s">
        <v>635</v>
      </c>
      <c r="AI27" s="139"/>
      <c r="AJ27" s="139"/>
      <c r="AK27" s="1"/>
      <c r="AL27" s="179" t="s">
        <v>716</v>
      </c>
      <c r="AM27" s="180"/>
      <c r="AN27" s="180"/>
      <c r="AO27" s="180"/>
      <c r="AP27" s="180"/>
      <c r="AQ27" s="181"/>
      <c r="AS27" s="159" t="s">
        <v>717</v>
      </c>
      <c r="AT27" s="160"/>
      <c r="AU27" s="160"/>
      <c r="AV27" s="160"/>
      <c r="AW27" s="160"/>
      <c r="AX27" s="161"/>
      <c r="AY27" s="1"/>
      <c r="AZ27" s="179" t="s">
        <v>718</v>
      </c>
      <c r="BA27" s="180"/>
      <c r="BB27" s="180"/>
      <c r="BC27" s="180"/>
      <c r="BD27" s="180"/>
      <c r="BE27" s="181"/>
      <c r="BG27" s="159" t="s">
        <v>719</v>
      </c>
      <c r="BH27" s="160"/>
      <c r="BI27" s="160"/>
      <c r="BJ27" s="160"/>
      <c r="BK27" s="160"/>
      <c r="BL27" s="161"/>
      <c r="BN27" s="55"/>
      <c r="BO27" s="56"/>
      <c r="BP27" s="55"/>
      <c r="BQ27" s="57"/>
    </row>
    <row r="28" spans="2:146" ht="15" customHeight="1" x14ac:dyDescent="0.25">
      <c r="B28" s="125"/>
      <c r="C28" s="20"/>
      <c r="D28" s="20"/>
      <c r="E28" s="20"/>
      <c r="F28" s="20"/>
      <c r="G28" s="20"/>
      <c r="H28" s="20"/>
      <c r="I28" s="15"/>
      <c r="J28" s="20"/>
      <c r="K28" s="20"/>
      <c r="L28" s="20"/>
      <c r="M28" s="20"/>
      <c r="N28" s="20"/>
      <c r="O28" s="20"/>
      <c r="P28" s="15"/>
      <c r="Q28" s="20"/>
      <c r="R28" s="20"/>
      <c r="S28" s="20"/>
      <c r="T28" s="20"/>
      <c r="U28" s="20"/>
      <c r="V28" s="20"/>
      <c r="X28" s="20"/>
      <c r="Y28" s="20"/>
      <c r="Z28" s="20"/>
      <c r="AA28" s="20"/>
      <c r="AB28" s="20"/>
      <c r="AC28" s="20"/>
      <c r="AE28" s="20"/>
      <c r="AF28" s="20"/>
      <c r="AG28" s="20"/>
      <c r="AH28" s="20"/>
      <c r="AI28" s="20"/>
      <c r="AJ28" s="20"/>
      <c r="AK28" s="85"/>
      <c r="AL28" s="182"/>
      <c r="AM28" s="183"/>
      <c r="AN28" s="183"/>
      <c r="AO28" s="183"/>
      <c r="AP28" s="183"/>
      <c r="AQ28" s="184"/>
      <c r="AR28" s="86"/>
      <c r="AS28" s="162"/>
      <c r="AT28" s="163"/>
      <c r="AU28" s="163"/>
      <c r="AV28" s="163"/>
      <c r="AW28" s="163"/>
      <c r="AX28" s="164"/>
      <c r="AZ28" s="182"/>
      <c r="BA28" s="183"/>
      <c r="BB28" s="183"/>
      <c r="BC28" s="183"/>
      <c r="BD28" s="183"/>
      <c r="BE28" s="184"/>
      <c r="BG28" s="162"/>
      <c r="BH28" s="163"/>
      <c r="BI28" s="163"/>
      <c r="BJ28" s="163"/>
      <c r="BK28" s="163"/>
      <c r="BL28" s="164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4"/>
      <c r="EA28" s="14"/>
      <c r="EB28" s="14"/>
      <c r="EC28" s="14"/>
    </row>
    <row r="29" spans="2:146" ht="15.75" customHeight="1" x14ac:dyDescent="0.25">
      <c r="B29" s="125"/>
      <c r="C29" s="159" t="s">
        <v>614</v>
      </c>
      <c r="D29" s="160"/>
      <c r="E29" s="161"/>
      <c r="F29" s="150" t="s">
        <v>616</v>
      </c>
      <c r="G29" s="151"/>
      <c r="H29" s="152"/>
      <c r="I29" s="15"/>
      <c r="J29" s="170" t="s">
        <v>621</v>
      </c>
      <c r="K29" s="171"/>
      <c r="L29" s="172"/>
      <c r="M29" s="141" t="s">
        <v>622</v>
      </c>
      <c r="N29" s="142"/>
      <c r="O29" s="143"/>
      <c r="P29" s="15"/>
      <c r="Q29" s="139" t="s">
        <v>629</v>
      </c>
      <c r="R29" s="139"/>
      <c r="S29" s="139"/>
      <c r="T29" s="139" t="s">
        <v>625</v>
      </c>
      <c r="U29" s="139"/>
      <c r="V29" s="139"/>
      <c r="X29" s="170" t="s">
        <v>632</v>
      </c>
      <c r="Y29" s="171"/>
      <c r="Z29" s="172"/>
      <c r="AA29" s="141" t="s">
        <v>633</v>
      </c>
      <c r="AB29" s="142"/>
      <c r="AC29" s="143"/>
      <c r="AE29" s="159" t="s">
        <v>636</v>
      </c>
      <c r="AF29" s="160"/>
      <c r="AG29" s="161"/>
      <c r="AH29" s="150" t="s">
        <v>637</v>
      </c>
      <c r="AI29" s="151"/>
      <c r="AJ29" s="152"/>
      <c r="AL29" s="182"/>
      <c r="AM29" s="183"/>
      <c r="AN29" s="183"/>
      <c r="AO29" s="183"/>
      <c r="AP29" s="183"/>
      <c r="AQ29" s="184"/>
      <c r="AS29" s="162"/>
      <c r="AT29" s="163"/>
      <c r="AU29" s="163"/>
      <c r="AV29" s="163"/>
      <c r="AW29" s="163"/>
      <c r="AX29" s="164"/>
      <c r="AZ29" s="182"/>
      <c r="BA29" s="183"/>
      <c r="BB29" s="183"/>
      <c r="BC29" s="183"/>
      <c r="BD29" s="183"/>
      <c r="BE29" s="184"/>
      <c r="BG29" s="162"/>
      <c r="BH29" s="163"/>
      <c r="BI29" s="163"/>
      <c r="BJ29" s="163"/>
      <c r="BK29" s="163"/>
      <c r="BL29" s="164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4"/>
      <c r="EA29" s="14"/>
      <c r="EB29" s="14"/>
      <c r="EC29" s="14"/>
    </row>
    <row r="30" spans="2:146" ht="15" customHeight="1" x14ac:dyDescent="0.25">
      <c r="B30" s="125"/>
      <c r="C30" s="162"/>
      <c r="D30" s="163"/>
      <c r="E30" s="164"/>
      <c r="F30" s="153"/>
      <c r="G30" s="154"/>
      <c r="H30" s="155"/>
      <c r="I30" s="15"/>
      <c r="J30" s="173"/>
      <c r="K30" s="174"/>
      <c r="L30" s="175"/>
      <c r="M30" s="144"/>
      <c r="N30" s="145"/>
      <c r="O30" s="146"/>
      <c r="P30" s="15"/>
      <c r="Q30" s="139"/>
      <c r="R30" s="139"/>
      <c r="S30" s="139"/>
      <c r="T30" s="139"/>
      <c r="U30" s="139"/>
      <c r="V30" s="139"/>
      <c r="W30" s="15"/>
      <c r="X30" s="173"/>
      <c r="Y30" s="174"/>
      <c r="Z30" s="175"/>
      <c r="AA30" s="144"/>
      <c r="AB30" s="145"/>
      <c r="AC30" s="146"/>
      <c r="AD30" s="16"/>
      <c r="AE30" s="162"/>
      <c r="AF30" s="163"/>
      <c r="AG30" s="164"/>
      <c r="AH30" s="153"/>
      <c r="AI30" s="154"/>
      <c r="AJ30" s="155"/>
      <c r="AK30" s="15"/>
      <c r="AL30" s="182"/>
      <c r="AM30" s="183"/>
      <c r="AN30" s="183"/>
      <c r="AO30" s="183"/>
      <c r="AP30" s="183"/>
      <c r="AQ30" s="184"/>
      <c r="AR30" s="16"/>
      <c r="AS30" s="162"/>
      <c r="AT30" s="163"/>
      <c r="AU30" s="163"/>
      <c r="AV30" s="163"/>
      <c r="AW30" s="163"/>
      <c r="AX30" s="164"/>
      <c r="AY30" s="15"/>
      <c r="AZ30" s="182"/>
      <c r="BA30" s="183"/>
      <c r="BB30" s="183"/>
      <c r="BC30" s="183"/>
      <c r="BD30" s="183"/>
      <c r="BE30" s="184"/>
      <c r="BF30" s="16"/>
      <c r="BG30" s="162"/>
      <c r="BH30" s="163"/>
      <c r="BI30" s="163"/>
      <c r="BJ30" s="163"/>
      <c r="BK30" s="163"/>
      <c r="BL30" s="164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4"/>
      <c r="EA30" s="14"/>
      <c r="EB30" s="14"/>
      <c r="EC30" s="14"/>
    </row>
    <row r="31" spans="2:146" ht="15" customHeight="1" x14ac:dyDescent="0.25">
      <c r="B31" s="125"/>
      <c r="C31" s="162"/>
      <c r="D31" s="163"/>
      <c r="E31" s="164"/>
      <c r="F31" s="153"/>
      <c r="G31" s="154"/>
      <c r="H31" s="155"/>
      <c r="I31" s="15"/>
      <c r="J31" s="173"/>
      <c r="K31" s="174"/>
      <c r="L31" s="175"/>
      <c r="M31" s="144"/>
      <c r="N31" s="145"/>
      <c r="O31" s="146"/>
      <c r="P31" s="15"/>
      <c r="Q31" s="139"/>
      <c r="R31" s="139"/>
      <c r="S31" s="139"/>
      <c r="T31" s="139"/>
      <c r="U31" s="139"/>
      <c r="V31" s="139"/>
      <c r="W31" s="15"/>
      <c r="X31" s="173"/>
      <c r="Y31" s="174"/>
      <c r="Z31" s="175"/>
      <c r="AA31" s="144"/>
      <c r="AB31" s="145"/>
      <c r="AC31" s="146"/>
      <c r="AD31" s="16"/>
      <c r="AE31" s="162"/>
      <c r="AF31" s="163"/>
      <c r="AG31" s="164"/>
      <c r="AH31" s="153"/>
      <c r="AI31" s="154"/>
      <c r="AJ31" s="155"/>
      <c r="AK31" s="15"/>
      <c r="AL31" s="182"/>
      <c r="AM31" s="183"/>
      <c r="AN31" s="183"/>
      <c r="AO31" s="183"/>
      <c r="AP31" s="183"/>
      <c r="AQ31" s="184"/>
      <c r="AR31" s="16"/>
      <c r="AS31" s="162"/>
      <c r="AT31" s="163"/>
      <c r="AU31" s="163"/>
      <c r="AV31" s="163"/>
      <c r="AW31" s="163"/>
      <c r="AX31" s="164"/>
      <c r="AY31" s="85"/>
      <c r="AZ31" s="182"/>
      <c r="BA31" s="183"/>
      <c r="BB31" s="183"/>
      <c r="BC31" s="183"/>
      <c r="BD31" s="183"/>
      <c r="BE31" s="184"/>
      <c r="BF31" s="84"/>
      <c r="BG31" s="162"/>
      <c r="BH31" s="163"/>
      <c r="BI31" s="163"/>
      <c r="BJ31" s="163"/>
      <c r="BK31" s="163"/>
      <c r="BL31" s="16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4"/>
      <c r="EA31" s="14"/>
      <c r="EB31" s="14"/>
      <c r="EC31" s="14"/>
    </row>
    <row r="32" spans="2:146" ht="15" customHeight="1" x14ac:dyDescent="0.25">
      <c r="B32" s="125"/>
      <c r="C32" s="162"/>
      <c r="D32" s="163"/>
      <c r="E32" s="164"/>
      <c r="F32" s="153"/>
      <c r="G32" s="154"/>
      <c r="H32" s="155"/>
      <c r="I32" s="15"/>
      <c r="J32" s="173"/>
      <c r="K32" s="174"/>
      <c r="L32" s="175"/>
      <c r="M32" s="144"/>
      <c r="N32" s="145"/>
      <c r="O32" s="146"/>
      <c r="P32" s="15"/>
      <c r="Q32" s="139"/>
      <c r="R32" s="139"/>
      <c r="S32" s="139"/>
      <c r="T32" s="139"/>
      <c r="U32" s="139"/>
      <c r="V32" s="139"/>
      <c r="W32" s="15"/>
      <c r="X32" s="173"/>
      <c r="Y32" s="174"/>
      <c r="Z32" s="175"/>
      <c r="AA32" s="144"/>
      <c r="AB32" s="145"/>
      <c r="AC32" s="146"/>
      <c r="AD32" s="16"/>
      <c r="AE32" s="162"/>
      <c r="AF32" s="163"/>
      <c r="AG32" s="164"/>
      <c r="AH32" s="153"/>
      <c r="AI32" s="154"/>
      <c r="AJ32" s="155"/>
      <c r="AK32" s="15"/>
      <c r="AL32" s="182"/>
      <c r="AM32" s="183"/>
      <c r="AN32" s="183"/>
      <c r="AO32" s="183"/>
      <c r="AP32" s="183"/>
      <c r="AQ32" s="184"/>
      <c r="AR32" s="16"/>
      <c r="AS32" s="162"/>
      <c r="AT32" s="163"/>
      <c r="AU32" s="163"/>
      <c r="AV32" s="163"/>
      <c r="AW32" s="163"/>
      <c r="AX32" s="164"/>
      <c r="AY32" s="15"/>
      <c r="AZ32" s="182"/>
      <c r="BA32" s="183"/>
      <c r="BB32" s="183"/>
      <c r="BC32" s="183"/>
      <c r="BD32" s="183"/>
      <c r="BE32" s="184"/>
      <c r="BF32" s="16"/>
      <c r="BG32" s="162"/>
      <c r="BH32" s="163"/>
      <c r="BI32" s="163"/>
      <c r="BJ32" s="163"/>
      <c r="BK32" s="163"/>
      <c r="BL32" s="164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4"/>
      <c r="EA32" s="14"/>
      <c r="EB32" s="14"/>
      <c r="EC32" s="14"/>
    </row>
    <row r="33" spans="2:146" ht="15" customHeight="1" x14ac:dyDescent="0.25">
      <c r="B33" s="125"/>
      <c r="C33" s="165"/>
      <c r="D33" s="166"/>
      <c r="E33" s="167"/>
      <c r="F33" s="156"/>
      <c r="G33" s="157"/>
      <c r="H33" s="158"/>
      <c r="I33" s="15"/>
      <c r="J33" s="176"/>
      <c r="K33" s="177"/>
      <c r="L33" s="178"/>
      <c r="M33" s="147"/>
      <c r="N33" s="148"/>
      <c r="O33" s="149"/>
      <c r="P33" s="15"/>
      <c r="Q33" s="139"/>
      <c r="R33" s="139"/>
      <c r="S33" s="139"/>
      <c r="T33" s="139"/>
      <c r="U33" s="139"/>
      <c r="V33" s="139"/>
      <c r="W33" s="15"/>
      <c r="X33" s="176"/>
      <c r="Y33" s="177"/>
      <c r="Z33" s="178"/>
      <c r="AA33" s="147"/>
      <c r="AB33" s="148"/>
      <c r="AC33" s="149"/>
      <c r="AD33" s="16"/>
      <c r="AE33" s="165"/>
      <c r="AF33" s="166"/>
      <c r="AG33" s="167"/>
      <c r="AH33" s="156"/>
      <c r="AI33" s="157"/>
      <c r="AJ33" s="158"/>
      <c r="AK33" s="15"/>
      <c r="AL33" s="182"/>
      <c r="AM33" s="183"/>
      <c r="AN33" s="183"/>
      <c r="AO33" s="183"/>
      <c r="AP33" s="183"/>
      <c r="AQ33" s="184"/>
      <c r="AR33" s="16"/>
      <c r="AS33" s="162"/>
      <c r="AT33" s="163"/>
      <c r="AU33" s="163"/>
      <c r="AV33" s="163"/>
      <c r="AW33" s="163"/>
      <c r="AX33" s="164"/>
      <c r="AY33" s="15"/>
      <c r="AZ33" s="182"/>
      <c r="BA33" s="183"/>
      <c r="BB33" s="183"/>
      <c r="BC33" s="183"/>
      <c r="BD33" s="183"/>
      <c r="BE33" s="184"/>
      <c r="BF33" s="16"/>
      <c r="BG33" s="162"/>
      <c r="BH33" s="163"/>
      <c r="BI33" s="163"/>
      <c r="BJ33" s="163"/>
      <c r="BK33" s="163"/>
      <c r="BL33" s="164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4"/>
      <c r="EA33" s="14"/>
      <c r="EB33" s="14"/>
      <c r="EC33" s="14"/>
    </row>
    <row r="34" spans="2:146" ht="15.75" customHeight="1" x14ac:dyDescent="0.25">
      <c r="B34" s="125"/>
      <c r="C34" s="20"/>
      <c r="D34" s="20"/>
      <c r="E34" s="20"/>
      <c r="F34" s="20"/>
      <c r="G34" s="20"/>
      <c r="H34" s="20"/>
      <c r="I34" s="15"/>
      <c r="J34" s="20"/>
      <c r="K34" s="20"/>
      <c r="L34" s="20"/>
      <c r="M34" s="20"/>
      <c r="N34" s="20"/>
      <c r="O34" s="20"/>
      <c r="P34" s="15"/>
      <c r="Q34" s="20"/>
      <c r="R34" s="20"/>
      <c r="S34" s="20"/>
      <c r="T34" s="20"/>
      <c r="U34" s="20"/>
      <c r="V34" s="20"/>
      <c r="W34" s="15"/>
      <c r="X34" s="20"/>
      <c r="Y34" s="20"/>
      <c r="Z34" s="20"/>
      <c r="AA34" s="20"/>
      <c r="AB34" s="20"/>
      <c r="AC34" s="20"/>
      <c r="AD34" s="16"/>
      <c r="AE34" s="20"/>
      <c r="AF34" s="20"/>
      <c r="AG34" s="20"/>
      <c r="AH34" s="20"/>
      <c r="AI34" s="20"/>
      <c r="AJ34" s="20"/>
      <c r="AK34" s="15"/>
      <c r="AL34" s="182"/>
      <c r="AM34" s="183"/>
      <c r="AN34" s="183"/>
      <c r="AO34" s="183"/>
      <c r="AP34" s="183"/>
      <c r="AQ34" s="184"/>
      <c r="AR34" s="16"/>
      <c r="AS34" s="162"/>
      <c r="AT34" s="163"/>
      <c r="AU34" s="163"/>
      <c r="AV34" s="163"/>
      <c r="AW34" s="163"/>
      <c r="AX34" s="164"/>
      <c r="AY34" s="15"/>
      <c r="AZ34" s="182"/>
      <c r="BA34" s="183"/>
      <c r="BB34" s="183"/>
      <c r="BC34" s="183"/>
      <c r="BD34" s="183"/>
      <c r="BE34" s="184"/>
      <c r="BF34" s="16"/>
      <c r="BG34" s="162"/>
      <c r="BH34" s="163"/>
      <c r="BI34" s="163"/>
      <c r="BJ34" s="163"/>
      <c r="BK34" s="163"/>
      <c r="BL34" s="164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4"/>
      <c r="EA34" s="14"/>
      <c r="EB34" s="14"/>
      <c r="EC34" s="14"/>
    </row>
    <row r="35" spans="2:146" ht="15" customHeight="1" x14ac:dyDescent="0.25">
      <c r="B35" s="125"/>
      <c r="C35" s="150" t="s">
        <v>617</v>
      </c>
      <c r="D35" s="151"/>
      <c r="E35" s="152"/>
      <c r="F35" s="159" t="s">
        <v>618</v>
      </c>
      <c r="G35" s="160"/>
      <c r="H35" s="161"/>
      <c r="I35" s="15"/>
      <c r="J35" s="141" t="s">
        <v>623</v>
      </c>
      <c r="K35" s="142"/>
      <c r="L35" s="142"/>
      <c r="M35" s="142"/>
      <c r="N35" s="142"/>
      <c r="O35" s="143"/>
      <c r="P35" s="15"/>
      <c r="Q35" s="140" t="s">
        <v>626</v>
      </c>
      <c r="R35" s="140"/>
      <c r="S35" s="140"/>
      <c r="T35" s="139" t="s">
        <v>627</v>
      </c>
      <c r="U35" s="139"/>
      <c r="V35" s="139"/>
      <c r="X35" s="170"/>
      <c r="Y35" s="171"/>
      <c r="Z35" s="171"/>
      <c r="AA35" s="171"/>
      <c r="AB35" s="171"/>
      <c r="AC35" s="172"/>
      <c r="AE35" s="159" t="s">
        <v>638</v>
      </c>
      <c r="AF35" s="160"/>
      <c r="AG35" s="160"/>
      <c r="AH35" s="160"/>
      <c r="AI35" s="160"/>
      <c r="AJ35" s="161"/>
      <c r="AL35" s="182"/>
      <c r="AM35" s="183"/>
      <c r="AN35" s="183"/>
      <c r="AO35" s="183"/>
      <c r="AP35" s="183"/>
      <c r="AQ35" s="184"/>
      <c r="AS35" s="162"/>
      <c r="AT35" s="163"/>
      <c r="AU35" s="163"/>
      <c r="AV35" s="163"/>
      <c r="AW35" s="163"/>
      <c r="AX35" s="164"/>
      <c r="AZ35" s="182"/>
      <c r="BA35" s="183"/>
      <c r="BB35" s="183"/>
      <c r="BC35" s="183"/>
      <c r="BD35" s="183"/>
      <c r="BE35" s="184"/>
      <c r="BG35" s="162"/>
      <c r="BH35" s="163"/>
      <c r="BI35" s="163"/>
      <c r="BJ35" s="163"/>
      <c r="BK35" s="163"/>
      <c r="BL35" s="164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4"/>
      <c r="EA35" s="14"/>
      <c r="EB35" s="14"/>
      <c r="EC35" s="14"/>
    </row>
    <row r="36" spans="2:146" ht="15" customHeight="1" x14ac:dyDescent="0.25">
      <c r="B36" s="125"/>
      <c r="C36" s="153"/>
      <c r="D36" s="154"/>
      <c r="E36" s="155"/>
      <c r="F36" s="162"/>
      <c r="G36" s="163"/>
      <c r="H36" s="164"/>
      <c r="I36" s="15"/>
      <c r="J36" s="144"/>
      <c r="K36" s="145"/>
      <c r="L36" s="145"/>
      <c r="M36" s="145"/>
      <c r="N36" s="145"/>
      <c r="O36" s="146"/>
      <c r="P36" s="15"/>
      <c r="Q36" s="140"/>
      <c r="R36" s="140"/>
      <c r="S36" s="140"/>
      <c r="T36" s="139"/>
      <c r="U36" s="139"/>
      <c r="V36" s="139"/>
      <c r="W36" s="15"/>
      <c r="X36" s="173"/>
      <c r="Y36" s="174"/>
      <c r="Z36" s="174"/>
      <c r="AA36" s="174"/>
      <c r="AB36" s="174"/>
      <c r="AC36" s="175"/>
      <c r="AD36" s="16"/>
      <c r="AE36" s="162"/>
      <c r="AF36" s="163"/>
      <c r="AG36" s="163"/>
      <c r="AH36" s="163"/>
      <c r="AI36" s="163"/>
      <c r="AJ36" s="164"/>
      <c r="AK36" s="15"/>
      <c r="AL36" s="182"/>
      <c r="AM36" s="183"/>
      <c r="AN36" s="183"/>
      <c r="AO36" s="183"/>
      <c r="AP36" s="183"/>
      <c r="AQ36" s="184"/>
      <c r="AR36" s="16"/>
      <c r="AS36" s="162"/>
      <c r="AT36" s="163"/>
      <c r="AU36" s="163"/>
      <c r="AV36" s="163"/>
      <c r="AW36" s="163"/>
      <c r="AX36" s="164"/>
      <c r="AY36" s="15"/>
      <c r="AZ36" s="182"/>
      <c r="BA36" s="183"/>
      <c r="BB36" s="183"/>
      <c r="BC36" s="183"/>
      <c r="BD36" s="183"/>
      <c r="BE36" s="184"/>
      <c r="BF36" s="16"/>
      <c r="BG36" s="162"/>
      <c r="BH36" s="163"/>
      <c r="BI36" s="163"/>
      <c r="BJ36" s="163"/>
      <c r="BK36" s="163"/>
      <c r="BL36" s="164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4"/>
      <c r="EA36" s="14"/>
      <c r="EB36" s="14"/>
      <c r="EC36" s="14"/>
    </row>
    <row r="37" spans="2:146" ht="15" customHeight="1" x14ac:dyDescent="0.25">
      <c r="B37" s="125"/>
      <c r="C37" s="153"/>
      <c r="D37" s="154"/>
      <c r="E37" s="155"/>
      <c r="F37" s="162"/>
      <c r="G37" s="163"/>
      <c r="H37" s="164"/>
      <c r="I37" s="15"/>
      <c r="J37" s="144"/>
      <c r="K37" s="145"/>
      <c r="L37" s="145"/>
      <c r="M37" s="145"/>
      <c r="N37" s="145"/>
      <c r="O37" s="146"/>
      <c r="P37" s="15"/>
      <c r="Q37" s="140"/>
      <c r="R37" s="140"/>
      <c r="S37" s="140"/>
      <c r="T37" s="139"/>
      <c r="U37" s="139"/>
      <c r="V37" s="139"/>
      <c r="W37" s="15"/>
      <c r="X37" s="173"/>
      <c r="Y37" s="174"/>
      <c r="Z37" s="174"/>
      <c r="AA37" s="174"/>
      <c r="AB37" s="174"/>
      <c r="AC37" s="175"/>
      <c r="AD37" s="16"/>
      <c r="AE37" s="162"/>
      <c r="AF37" s="163"/>
      <c r="AG37" s="163"/>
      <c r="AH37" s="163"/>
      <c r="AI37" s="163"/>
      <c r="AJ37" s="164"/>
      <c r="AK37" s="15"/>
      <c r="AL37" s="182"/>
      <c r="AM37" s="183"/>
      <c r="AN37" s="183"/>
      <c r="AO37" s="183"/>
      <c r="AP37" s="183"/>
      <c r="AQ37" s="184"/>
      <c r="AR37" s="16"/>
      <c r="AS37" s="162"/>
      <c r="AT37" s="163"/>
      <c r="AU37" s="163"/>
      <c r="AV37" s="163"/>
      <c r="AW37" s="163"/>
      <c r="AX37" s="164"/>
      <c r="AY37" s="15"/>
      <c r="AZ37" s="182"/>
      <c r="BA37" s="183"/>
      <c r="BB37" s="183"/>
      <c r="BC37" s="183"/>
      <c r="BD37" s="183"/>
      <c r="BE37" s="184"/>
      <c r="BF37" s="16"/>
      <c r="BG37" s="162"/>
      <c r="BH37" s="163"/>
      <c r="BI37" s="163"/>
      <c r="BJ37" s="163"/>
      <c r="BK37" s="163"/>
      <c r="BL37" s="164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4"/>
      <c r="EA37" s="14"/>
      <c r="EB37" s="14"/>
      <c r="EC37" s="14"/>
    </row>
    <row r="38" spans="2:146" ht="15" customHeight="1" x14ac:dyDescent="0.25">
      <c r="B38" s="125"/>
      <c r="C38" s="153"/>
      <c r="D38" s="154"/>
      <c r="E38" s="155"/>
      <c r="F38" s="162"/>
      <c r="G38" s="163"/>
      <c r="H38" s="164"/>
      <c r="I38" s="15"/>
      <c r="J38" s="144"/>
      <c r="K38" s="145"/>
      <c r="L38" s="145"/>
      <c r="M38" s="145"/>
      <c r="N38" s="145"/>
      <c r="O38" s="146"/>
      <c r="P38" s="15"/>
      <c r="Q38" s="140"/>
      <c r="R38" s="140"/>
      <c r="S38" s="140"/>
      <c r="T38" s="139"/>
      <c r="U38" s="139"/>
      <c r="V38" s="139"/>
      <c r="W38" s="15"/>
      <c r="X38" s="173"/>
      <c r="Y38" s="174"/>
      <c r="Z38" s="174"/>
      <c r="AA38" s="174"/>
      <c r="AB38" s="174"/>
      <c r="AC38" s="175"/>
      <c r="AD38" s="16"/>
      <c r="AE38" s="162"/>
      <c r="AF38" s="163"/>
      <c r="AG38" s="163"/>
      <c r="AH38" s="163"/>
      <c r="AI38" s="163"/>
      <c r="AJ38" s="164"/>
      <c r="AK38" s="15"/>
      <c r="AL38" s="182"/>
      <c r="AM38" s="183"/>
      <c r="AN38" s="183"/>
      <c r="AO38" s="183"/>
      <c r="AP38" s="183"/>
      <c r="AQ38" s="184"/>
      <c r="AR38" s="16"/>
      <c r="AS38" s="162"/>
      <c r="AT38" s="163"/>
      <c r="AU38" s="163"/>
      <c r="AV38" s="163"/>
      <c r="AW38" s="163"/>
      <c r="AX38" s="164"/>
      <c r="AY38" s="15"/>
      <c r="AZ38" s="182"/>
      <c r="BA38" s="183"/>
      <c r="BB38" s="183"/>
      <c r="BC38" s="183"/>
      <c r="BD38" s="183"/>
      <c r="BE38" s="184"/>
      <c r="BF38" s="16"/>
      <c r="BG38" s="162"/>
      <c r="BH38" s="163"/>
      <c r="BI38" s="163"/>
      <c r="BJ38" s="163"/>
      <c r="BK38" s="163"/>
      <c r="BL38" s="164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4"/>
      <c r="EA38" s="14"/>
      <c r="EB38" s="14"/>
      <c r="EC38" s="14"/>
    </row>
    <row r="39" spans="2:146" ht="15" customHeight="1" x14ac:dyDescent="0.25">
      <c r="B39" s="125"/>
      <c r="C39" s="156"/>
      <c r="D39" s="157"/>
      <c r="E39" s="158"/>
      <c r="F39" s="165"/>
      <c r="G39" s="166"/>
      <c r="H39" s="167"/>
      <c r="I39" s="15"/>
      <c r="J39" s="147"/>
      <c r="K39" s="148"/>
      <c r="L39" s="148"/>
      <c r="M39" s="148"/>
      <c r="N39" s="148"/>
      <c r="O39" s="149"/>
      <c r="P39" s="15"/>
      <c r="Q39" s="140"/>
      <c r="R39" s="140"/>
      <c r="S39" s="140"/>
      <c r="T39" s="139"/>
      <c r="U39" s="139"/>
      <c r="V39" s="139"/>
      <c r="W39" s="15"/>
      <c r="X39" s="176"/>
      <c r="Y39" s="177"/>
      <c r="Z39" s="177"/>
      <c r="AA39" s="177"/>
      <c r="AB39" s="177"/>
      <c r="AC39" s="178"/>
      <c r="AD39" s="16"/>
      <c r="AE39" s="165"/>
      <c r="AF39" s="166"/>
      <c r="AG39" s="166"/>
      <c r="AH39" s="166"/>
      <c r="AI39" s="166"/>
      <c r="AJ39" s="167"/>
      <c r="AK39" s="15"/>
      <c r="AL39" s="185"/>
      <c r="AM39" s="186"/>
      <c r="AN39" s="186"/>
      <c r="AO39" s="186"/>
      <c r="AP39" s="186"/>
      <c r="AQ39" s="187"/>
      <c r="AR39" s="16"/>
      <c r="AS39" s="165"/>
      <c r="AT39" s="166"/>
      <c r="AU39" s="166"/>
      <c r="AV39" s="166"/>
      <c r="AW39" s="166"/>
      <c r="AX39" s="167"/>
      <c r="AY39" s="15"/>
      <c r="AZ39" s="185"/>
      <c r="BA39" s="186"/>
      <c r="BB39" s="186"/>
      <c r="BC39" s="186"/>
      <c r="BD39" s="186"/>
      <c r="BE39" s="187"/>
      <c r="BF39" s="16"/>
      <c r="BG39" s="165"/>
      <c r="BH39" s="166"/>
      <c r="BI39" s="166"/>
      <c r="BJ39" s="166"/>
      <c r="BK39" s="166"/>
      <c r="BL39" s="167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4"/>
      <c r="EA39" s="14"/>
      <c r="EB39" s="14"/>
      <c r="EC39" s="14"/>
    </row>
    <row r="40" spans="2:146" ht="15.75" customHeight="1" x14ac:dyDescent="0.25">
      <c r="B40" s="125"/>
      <c r="C40" s="20"/>
      <c r="D40" s="20"/>
      <c r="E40" s="20"/>
      <c r="F40" s="20"/>
      <c r="G40" s="20"/>
      <c r="H40" s="20"/>
      <c r="I40" s="15"/>
      <c r="J40" s="133"/>
      <c r="K40" s="134"/>
      <c r="L40" s="133"/>
      <c r="M40" s="134"/>
      <c r="N40" s="133"/>
      <c r="O40" s="134"/>
      <c r="P40" s="15"/>
      <c r="Q40" s="20"/>
      <c r="R40" s="20"/>
      <c r="S40" s="20"/>
      <c r="T40" s="20"/>
      <c r="U40" s="20"/>
      <c r="V40" s="20"/>
      <c r="W40" s="15"/>
      <c r="X40" s="133"/>
      <c r="Y40" s="134"/>
      <c r="Z40" s="133"/>
      <c r="AA40" s="134"/>
      <c r="AB40" s="133"/>
      <c r="AC40" s="134"/>
      <c r="AD40" s="16"/>
      <c r="AE40" s="133"/>
      <c r="AF40" s="134"/>
      <c r="AG40" s="133"/>
      <c r="AH40" s="134"/>
      <c r="AI40" s="133"/>
      <c r="AJ40" s="134"/>
      <c r="AK40" s="15"/>
      <c r="AL40" s="133"/>
      <c r="AM40" s="134"/>
      <c r="AN40" s="133"/>
      <c r="AO40" s="134"/>
      <c r="AP40" s="133"/>
      <c r="AQ40" s="134"/>
      <c r="AR40" s="16"/>
      <c r="AS40" s="133"/>
      <c r="AT40" s="134"/>
      <c r="AU40" s="133"/>
      <c r="AV40" s="134"/>
      <c r="AW40" s="133"/>
      <c r="AX40" s="134"/>
      <c r="AY40" s="15"/>
      <c r="AZ40" s="133"/>
      <c r="BA40" s="134"/>
      <c r="BB40" s="133"/>
      <c r="BC40" s="134"/>
      <c r="BD40" s="133"/>
      <c r="BE40" s="134"/>
      <c r="BF40" s="16"/>
      <c r="BG40" s="133"/>
      <c r="BH40" s="134"/>
      <c r="BI40" s="133"/>
      <c r="BJ40" s="134"/>
      <c r="BK40" s="133"/>
      <c r="BL40" s="134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4"/>
      <c r="EA40" s="14"/>
      <c r="EB40" s="14"/>
      <c r="EC40" s="14"/>
    </row>
    <row r="41" spans="2:146" ht="15.75" x14ac:dyDescent="0.25">
      <c r="B41" s="87" t="s">
        <v>615</v>
      </c>
      <c r="C41" s="29">
        <f>COUNTA(C28:E28)</f>
        <v>0</v>
      </c>
      <c r="D41" s="29">
        <f>COUNTA(C34:E34)</f>
        <v>0</v>
      </c>
      <c r="E41" s="29">
        <f>COUNTA(C40:E40)</f>
        <v>0</v>
      </c>
      <c r="F41" s="29">
        <f>COUNTA(F28:H28)</f>
        <v>0</v>
      </c>
      <c r="G41" s="29">
        <f>COUNTA(F34:H34)</f>
        <v>0</v>
      </c>
      <c r="H41" s="29">
        <f>COUNTA(F40:H40)</f>
        <v>0</v>
      </c>
      <c r="I41" s="16"/>
      <c r="J41" s="29">
        <f>COUNTA(J28:L28)</f>
        <v>0</v>
      </c>
      <c r="K41" s="29">
        <f>COUNTA(J34:L34)</f>
        <v>0</v>
      </c>
      <c r="L41" s="29">
        <f>COUNTA(J40:O40)</f>
        <v>0</v>
      </c>
      <c r="M41" s="29">
        <f>COUNTA(M28:O28)</f>
        <v>0</v>
      </c>
      <c r="N41" s="29">
        <f>COUNTA(M34:O34)</f>
        <v>0</v>
      </c>
      <c r="O41" s="29"/>
      <c r="P41" s="16"/>
      <c r="Q41" s="29">
        <f>COUNTA(Q28:S28)</f>
        <v>0</v>
      </c>
      <c r="R41" s="29">
        <f>COUNTA(Q34:S34)</f>
        <v>0</v>
      </c>
      <c r="S41" s="29">
        <f>COUNTA(Q40:S40)</f>
        <v>0</v>
      </c>
      <c r="T41" s="29">
        <f>COUNTA(T28:V28)</f>
        <v>0</v>
      </c>
      <c r="U41" s="29">
        <f>COUNTA(T34:V34)</f>
        <v>0</v>
      </c>
      <c r="V41" s="29">
        <f>COUNTA(T40:V40)</f>
        <v>0</v>
      </c>
      <c r="W41" s="15"/>
      <c r="X41" s="29">
        <f>COUNTA(X28:Z28)</f>
        <v>0</v>
      </c>
      <c r="Y41" s="29">
        <f>COUNTA(X34:Z34)</f>
        <v>0</v>
      </c>
      <c r="Z41" s="29">
        <f>COUNTA(X40:AC40)</f>
        <v>0</v>
      </c>
      <c r="AA41" s="29">
        <f>COUNTA(AA28:AC28)</f>
        <v>0</v>
      </c>
      <c r="AB41" s="29">
        <f>COUNTA(AA34:AC34)</f>
        <v>0</v>
      </c>
      <c r="AC41" s="29"/>
      <c r="AD41" s="16"/>
      <c r="AE41" s="29">
        <f>COUNTA(AE28:AG28)</f>
        <v>0</v>
      </c>
      <c r="AF41" s="29">
        <f>COUNTA(AE34:AG34)</f>
        <v>0</v>
      </c>
      <c r="AG41" s="29">
        <f>COUNTA(AE40:AJ40)</f>
        <v>0</v>
      </c>
      <c r="AH41" s="29">
        <f>COUNTA(AH28:AJ28)</f>
        <v>0</v>
      </c>
      <c r="AI41" s="29">
        <f>COUNTA(AH34:AJ34)</f>
        <v>0</v>
      </c>
      <c r="AJ41" s="29"/>
      <c r="AK41" s="15"/>
      <c r="AL41" s="29">
        <f>COUNTA(AL40:AQ40)</f>
        <v>0</v>
      </c>
      <c r="AM41" s="29">
        <f>COUNTA(AL34:AQ34)</f>
        <v>0</v>
      </c>
      <c r="AN41" s="29">
        <f>COUNTA(AL40:AQ40)</f>
        <v>0</v>
      </c>
      <c r="AO41" s="29"/>
      <c r="AP41" s="29"/>
      <c r="AQ41" s="29"/>
      <c r="AR41" s="16"/>
      <c r="AS41" s="29">
        <f>COUNTA(AS40:AX40)</f>
        <v>0</v>
      </c>
      <c r="AT41" s="29">
        <f>COUNTA(AS34:AX34)</f>
        <v>0</v>
      </c>
      <c r="AU41" s="29">
        <f>COUNTA(AS40:AX40)</f>
        <v>0</v>
      </c>
      <c r="AV41" s="29"/>
      <c r="AW41" s="29"/>
      <c r="AX41" s="29"/>
      <c r="AY41" s="15"/>
      <c r="AZ41" s="29">
        <f>COUNTA(AZ40:BE40)</f>
        <v>0</v>
      </c>
      <c r="BA41" s="29">
        <f>COUNTA(AZ34:BE34)</f>
        <v>0</v>
      </c>
      <c r="BB41" s="29">
        <f>COUNTA(AZ40:BE40)</f>
        <v>0</v>
      </c>
      <c r="BC41" s="29"/>
      <c r="BD41" s="29"/>
      <c r="BE41" s="29"/>
      <c r="BF41" s="16"/>
      <c r="BG41" s="29">
        <f>COUNTA(BG40:BL40)</f>
        <v>0</v>
      </c>
      <c r="BH41" s="29">
        <f>COUNTA(BG34:BL34)</f>
        <v>0</v>
      </c>
      <c r="BI41" s="29">
        <f>COUNTA(BG40:BL40)</f>
        <v>0</v>
      </c>
      <c r="BJ41" s="29"/>
      <c r="BK41" s="29"/>
      <c r="BL41" s="29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ht="90" customHeight="1" x14ac:dyDescent="0.25">
      <c r="B42" s="125" t="s">
        <v>591</v>
      </c>
      <c r="C42" s="139" t="s">
        <v>639</v>
      </c>
      <c r="D42" s="139"/>
      <c r="E42" s="139"/>
      <c r="F42" s="140" t="s">
        <v>640</v>
      </c>
      <c r="G42" s="140"/>
      <c r="H42" s="140"/>
      <c r="I42" s="1"/>
      <c r="J42" s="138" t="s">
        <v>643</v>
      </c>
      <c r="K42" s="138"/>
      <c r="L42" s="138"/>
      <c r="M42" s="137" t="s">
        <v>644</v>
      </c>
      <c r="N42" s="137"/>
      <c r="O42" s="137"/>
      <c r="P42" s="1"/>
      <c r="Q42" s="140" t="s">
        <v>646</v>
      </c>
      <c r="R42" s="140"/>
      <c r="S42" s="140"/>
      <c r="T42" s="139" t="s">
        <v>647</v>
      </c>
      <c r="U42" s="139"/>
      <c r="V42" s="139"/>
      <c r="W42" s="1"/>
      <c r="X42" s="168" t="s">
        <v>650</v>
      </c>
      <c r="Y42" s="168"/>
      <c r="Z42" s="168"/>
      <c r="AA42" s="168" t="s">
        <v>651</v>
      </c>
      <c r="AB42" s="168"/>
      <c r="AC42" s="168"/>
      <c r="AE42" s="139" t="s">
        <v>654</v>
      </c>
      <c r="AF42" s="139"/>
      <c r="AG42" s="139"/>
      <c r="AH42" s="140" t="s">
        <v>655</v>
      </c>
      <c r="AI42" s="140"/>
      <c r="AJ42" s="140"/>
      <c r="AK42" s="1"/>
      <c r="AL42" s="141"/>
      <c r="AM42" s="142"/>
      <c r="AN42" s="142"/>
      <c r="AO42" s="142"/>
      <c r="AP42" s="142"/>
      <c r="AQ42" s="143"/>
      <c r="AS42" s="150"/>
      <c r="AT42" s="151"/>
      <c r="AU42" s="151"/>
      <c r="AV42" s="151"/>
      <c r="AW42" s="151"/>
      <c r="AX42" s="152"/>
      <c r="AY42" s="1"/>
      <c r="AZ42" s="141"/>
      <c r="BA42" s="142"/>
      <c r="BB42" s="142"/>
      <c r="BC42" s="142"/>
      <c r="BD42" s="142"/>
      <c r="BE42" s="143"/>
      <c r="BG42" s="150"/>
      <c r="BH42" s="151"/>
      <c r="BI42" s="151"/>
      <c r="BJ42" s="151"/>
      <c r="BK42" s="151"/>
      <c r="BL42" s="152"/>
      <c r="BN42" s="55"/>
      <c r="BO42" s="56"/>
      <c r="BP42" s="55"/>
      <c r="BQ42" s="57"/>
    </row>
    <row r="43" spans="2:146" ht="15" customHeight="1" x14ac:dyDescent="0.25">
      <c r="B43" s="125"/>
      <c r="C43" s="20"/>
      <c r="D43" s="20"/>
      <c r="E43" s="20"/>
      <c r="F43" s="20"/>
      <c r="G43" s="20"/>
      <c r="H43" s="20"/>
      <c r="I43" s="15"/>
      <c r="J43" s="20"/>
      <c r="K43" s="20"/>
      <c r="L43" s="20"/>
      <c r="M43" s="20"/>
      <c r="N43" s="20"/>
      <c r="O43" s="20"/>
      <c r="P43" s="15"/>
      <c r="Q43" s="20"/>
      <c r="R43" s="20"/>
      <c r="S43" s="20"/>
      <c r="T43" s="20"/>
      <c r="U43" s="20"/>
      <c r="V43" s="20"/>
      <c r="X43" s="20"/>
      <c r="Y43" s="20"/>
      <c r="Z43" s="20"/>
      <c r="AA43" s="20"/>
      <c r="AB43" s="20"/>
      <c r="AC43" s="20"/>
      <c r="AE43" s="139"/>
      <c r="AF43" s="139"/>
      <c r="AG43" s="139"/>
      <c r="AH43" s="140"/>
      <c r="AI43" s="140"/>
      <c r="AJ43" s="140"/>
      <c r="AL43" s="144"/>
      <c r="AM43" s="145"/>
      <c r="AN43" s="145"/>
      <c r="AO43" s="145"/>
      <c r="AP43" s="145"/>
      <c r="AQ43" s="146"/>
      <c r="AS43" s="153"/>
      <c r="AT43" s="154"/>
      <c r="AU43" s="154"/>
      <c r="AV43" s="154"/>
      <c r="AW43" s="154"/>
      <c r="AX43" s="155"/>
      <c r="AZ43" s="144"/>
      <c r="BA43" s="145"/>
      <c r="BB43" s="145"/>
      <c r="BC43" s="145"/>
      <c r="BD43" s="145"/>
      <c r="BE43" s="146"/>
      <c r="BG43" s="153"/>
      <c r="BH43" s="154"/>
      <c r="BI43" s="154"/>
      <c r="BJ43" s="154"/>
      <c r="BK43" s="154"/>
      <c r="BL43" s="155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4"/>
      <c r="EA43" s="14"/>
      <c r="EB43" s="14"/>
      <c r="EC43" s="14"/>
    </row>
    <row r="44" spans="2:146" ht="15.75" customHeight="1" x14ac:dyDescent="0.25">
      <c r="B44" s="125"/>
      <c r="C44" s="139" t="s">
        <v>641</v>
      </c>
      <c r="D44" s="139"/>
      <c r="E44" s="139"/>
      <c r="F44" s="140" t="s">
        <v>642</v>
      </c>
      <c r="G44" s="140"/>
      <c r="H44" s="140"/>
      <c r="I44" s="15"/>
      <c r="J44" s="138" t="s">
        <v>645</v>
      </c>
      <c r="K44" s="138"/>
      <c r="L44" s="138"/>
      <c r="M44" s="138"/>
      <c r="N44" s="138"/>
      <c r="O44" s="138"/>
      <c r="P44" s="15"/>
      <c r="Q44" s="140" t="s">
        <v>648</v>
      </c>
      <c r="R44" s="140"/>
      <c r="S44" s="140"/>
      <c r="T44" s="139" t="s">
        <v>649</v>
      </c>
      <c r="U44" s="139"/>
      <c r="V44" s="139"/>
      <c r="X44" s="169" t="s">
        <v>652</v>
      </c>
      <c r="Y44" s="169"/>
      <c r="Z44" s="169"/>
      <c r="AA44" s="168" t="s">
        <v>653</v>
      </c>
      <c r="AB44" s="168"/>
      <c r="AC44" s="168"/>
      <c r="AE44" s="139"/>
      <c r="AF44" s="139"/>
      <c r="AG44" s="139"/>
      <c r="AH44" s="140"/>
      <c r="AI44" s="140"/>
      <c r="AJ44" s="140"/>
      <c r="AL44" s="144"/>
      <c r="AM44" s="145"/>
      <c r="AN44" s="145"/>
      <c r="AO44" s="145"/>
      <c r="AP44" s="145"/>
      <c r="AQ44" s="146"/>
      <c r="AS44" s="153"/>
      <c r="AT44" s="154"/>
      <c r="AU44" s="154"/>
      <c r="AV44" s="154"/>
      <c r="AW44" s="154"/>
      <c r="AX44" s="155"/>
      <c r="AZ44" s="144"/>
      <c r="BA44" s="145"/>
      <c r="BB44" s="145"/>
      <c r="BC44" s="145"/>
      <c r="BD44" s="145"/>
      <c r="BE44" s="146"/>
      <c r="BG44" s="153"/>
      <c r="BH44" s="154"/>
      <c r="BI44" s="154"/>
      <c r="BJ44" s="154"/>
      <c r="BK44" s="154"/>
      <c r="BL44" s="155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4"/>
      <c r="EA44" s="14"/>
      <c r="EB44" s="14"/>
      <c r="EC44" s="14"/>
    </row>
    <row r="45" spans="2:146" ht="15" customHeight="1" x14ac:dyDescent="0.25">
      <c r="B45" s="125"/>
      <c r="C45" s="139"/>
      <c r="D45" s="139"/>
      <c r="E45" s="139"/>
      <c r="F45" s="140"/>
      <c r="G45" s="140"/>
      <c r="H45" s="140"/>
      <c r="I45" s="15"/>
      <c r="J45" s="138"/>
      <c r="K45" s="138"/>
      <c r="L45" s="138"/>
      <c r="M45" s="138"/>
      <c r="N45" s="138"/>
      <c r="O45" s="138"/>
      <c r="P45" s="15"/>
      <c r="Q45" s="140"/>
      <c r="R45" s="140"/>
      <c r="S45" s="140"/>
      <c r="T45" s="139"/>
      <c r="U45" s="139"/>
      <c r="V45" s="139"/>
      <c r="W45" s="15"/>
      <c r="X45" s="169"/>
      <c r="Y45" s="169"/>
      <c r="Z45" s="169"/>
      <c r="AA45" s="168"/>
      <c r="AB45" s="168"/>
      <c r="AC45" s="168"/>
      <c r="AD45" s="16"/>
      <c r="AE45" s="139"/>
      <c r="AF45" s="139"/>
      <c r="AG45" s="139"/>
      <c r="AH45" s="140"/>
      <c r="AI45" s="140"/>
      <c r="AJ45" s="140"/>
      <c r="AK45" s="15"/>
      <c r="AL45" s="144"/>
      <c r="AM45" s="145"/>
      <c r="AN45" s="145"/>
      <c r="AO45" s="145"/>
      <c r="AP45" s="145"/>
      <c r="AQ45" s="146"/>
      <c r="AR45" s="16"/>
      <c r="AS45" s="153"/>
      <c r="AT45" s="154"/>
      <c r="AU45" s="154"/>
      <c r="AV45" s="154"/>
      <c r="AW45" s="154"/>
      <c r="AX45" s="155"/>
      <c r="AY45" s="15"/>
      <c r="AZ45" s="144"/>
      <c r="BA45" s="145"/>
      <c r="BB45" s="145"/>
      <c r="BC45" s="145"/>
      <c r="BD45" s="145"/>
      <c r="BE45" s="146"/>
      <c r="BF45" s="16"/>
      <c r="BG45" s="153"/>
      <c r="BH45" s="154"/>
      <c r="BI45" s="154"/>
      <c r="BJ45" s="154"/>
      <c r="BK45" s="154"/>
      <c r="BL45" s="155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4"/>
      <c r="EA45" s="14"/>
      <c r="EB45" s="14"/>
      <c r="EC45" s="14"/>
    </row>
    <row r="46" spans="2:146" ht="15" customHeight="1" x14ac:dyDescent="0.25">
      <c r="B46" s="125"/>
      <c r="C46" s="139"/>
      <c r="D46" s="139"/>
      <c r="E46" s="139"/>
      <c r="F46" s="140"/>
      <c r="G46" s="140"/>
      <c r="H46" s="140"/>
      <c r="I46" s="15"/>
      <c r="J46" s="138"/>
      <c r="K46" s="138"/>
      <c r="L46" s="138"/>
      <c r="M46" s="138"/>
      <c r="N46" s="138"/>
      <c r="O46" s="138"/>
      <c r="P46" s="15"/>
      <c r="Q46" s="140"/>
      <c r="R46" s="140"/>
      <c r="S46" s="140"/>
      <c r="T46" s="139"/>
      <c r="U46" s="139"/>
      <c r="V46" s="139"/>
      <c r="W46" s="15"/>
      <c r="X46" s="169"/>
      <c r="Y46" s="169"/>
      <c r="Z46" s="169"/>
      <c r="AA46" s="168"/>
      <c r="AB46" s="168"/>
      <c r="AC46" s="168"/>
      <c r="AD46" s="16"/>
      <c r="AE46" s="139"/>
      <c r="AF46" s="139"/>
      <c r="AG46" s="139"/>
      <c r="AH46" s="140"/>
      <c r="AI46" s="140"/>
      <c r="AJ46" s="140"/>
      <c r="AK46" s="15"/>
      <c r="AL46" s="144"/>
      <c r="AM46" s="145"/>
      <c r="AN46" s="145"/>
      <c r="AO46" s="145"/>
      <c r="AP46" s="145"/>
      <c r="AQ46" s="146"/>
      <c r="AR46" s="16"/>
      <c r="AS46" s="153"/>
      <c r="AT46" s="154"/>
      <c r="AU46" s="154"/>
      <c r="AV46" s="154"/>
      <c r="AW46" s="154"/>
      <c r="AX46" s="155"/>
      <c r="AY46" s="15"/>
      <c r="AZ46" s="144"/>
      <c r="BA46" s="145"/>
      <c r="BB46" s="145"/>
      <c r="BC46" s="145"/>
      <c r="BD46" s="145"/>
      <c r="BE46" s="146"/>
      <c r="BF46" s="16"/>
      <c r="BG46" s="153"/>
      <c r="BH46" s="154"/>
      <c r="BI46" s="154"/>
      <c r="BJ46" s="154"/>
      <c r="BK46" s="154"/>
      <c r="BL46" s="155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4"/>
      <c r="EA46" s="14"/>
      <c r="EB46" s="14"/>
      <c r="EC46" s="14"/>
    </row>
    <row r="47" spans="2:146" ht="15" customHeight="1" x14ac:dyDescent="0.25">
      <c r="B47" s="125"/>
      <c r="C47" s="139"/>
      <c r="D47" s="139"/>
      <c r="E47" s="139"/>
      <c r="F47" s="140"/>
      <c r="G47" s="140"/>
      <c r="H47" s="140"/>
      <c r="I47" s="15"/>
      <c r="J47" s="138"/>
      <c r="K47" s="138"/>
      <c r="L47" s="138"/>
      <c r="M47" s="138"/>
      <c r="N47" s="138"/>
      <c r="O47" s="138"/>
      <c r="P47" s="15"/>
      <c r="Q47" s="140"/>
      <c r="R47" s="140"/>
      <c r="S47" s="140"/>
      <c r="T47" s="139"/>
      <c r="U47" s="139"/>
      <c r="V47" s="139"/>
      <c r="W47" s="15"/>
      <c r="X47" s="169"/>
      <c r="Y47" s="169"/>
      <c r="Z47" s="169"/>
      <c r="AA47" s="168"/>
      <c r="AB47" s="168"/>
      <c r="AC47" s="168"/>
      <c r="AD47" s="16"/>
      <c r="AE47" s="139"/>
      <c r="AF47" s="139"/>
      <c r="AG47" s="139"/>
      <c r="AH47" s="140"/>
      <c r="AI47" s="140"/>
      <c r="AJ47" s="140"/>
      <c r="AK47" s="15"/>
      <c r="AL47" s="144"/>
      <c r="AM47" s="145"/>
      <c r="AN47" s="145"/>
      <c r="AO47" s="145"/>
      <c r="AP47" s="145"/>
      <c r="AQ47" s="146"/>
      <c r="AR47" s="16"/>
      <c r="AS47" s="153"/>
      <c r="AT47" s="154"/>
      <c r="AU47" s="154"/>
      <c r="AV47" s="154"/>
      <c r="AW47" s="154"/>
      <c r="AX47" s="155"/>
      <c r="AY47" s="15"/>
      <c r="AZ47" s="144"/>
      <c r="BA47" s="145"/>
      <c r="BB47" s="145"/>
      <c r="BC47" s="145"/>
      <c r="BD47" s="145"/>
      <c r="BE47" s="146"/>
      <c r="BF47" s="16"/>
      <c r="BG47" s="153"/>
      <c r="BH47" s="154"/>
      <c r="BI47" s="154"/>
      <c r="BJ47" s="154"/>
      <c r="BK47" s="154"/>
      <c r="BL47" s="155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4"/>
      <c r="EA47" s="14"/>
      <c r="EB47" s="14"/>
      <c r="EC47" s="14"/>
    </row>
    <row r="48" spans="2:146" ht="15" customHeight="1" x14ac:dyDescent="0.25">
      <c r="B48" s="125"/>
      <c r="C48" s="139"/>
      <c r="D48" s="139"/>
      <c r="E48" s="139"/>
      <c r="F48" s="140"/>
      <c r="G48" s="140"/>
      <c r="H48" s="140"/>
      <c r="I48" s="15"/>
      <c r="J48" s="138"/>
      <c r="K48" s="138"/>
      <c r="L48" s="138"/>
      <c r="M48" s="138"/>
      <c r="N48" s="138"/>
      <c r="O48" s="138"/>
      <c r="P48" s="15"/>
      <c r="Q48" s="140"/>
      <c r="R48" s="140"/>
      <c r="S48" s="140"/>
      <c r="T48" s="139"/>
      <c r="U48" s="139"/>
      <c r="V48" s="139"/>
      <c r="W48" s="15"/>
      <c r="X48" s="169"/>
      <c r="Y48" s="169"/>
      <c r="Z48" s="169"/>
      <c r="AA48" s="168"/>
      <c r="AB48" s="168"/>
      <c r="AC48" s="168"/>
      <c r="AD48" s="16"/>
      <c r="AE48" s="139"/>
      <c r="AF48" s="139"/>
      <c r="AG48" s="139"/>
      <c r="AH48" s="140"/>
      <c r="AI48" s="140"/>
      <c r="AJ48" s="140"/>
      <c r="AK48" s="15"/>
      <c r="AL48" s="147"/>
      <c r="AM48" s="148"/>
      <c r="AN48" s="148"/>
      <c r="AO48" s="148"/>
      <c r="AP48" s="148"/>
      <c r="AQ48" s="149"/>
      <c r="AR48" s="16"/>
      <c r="AS48" s="156"/>
      <c r="AT48" s="157"/>
      <c r="AU48" s="157"/>
      <c r="AV48" s="157"/>
      <c r="AW48" s="157"/>
      <c r="AX48" s="158"/>
      <c r="AY48" s="15"/>
      <c r="AZ48" s="147"/>
      <c r="BA48" s="148"/>
      <c r="BB48" s="148"/>
      <c r="BC48" s="148"/>
      <c r="BD48" s="148"/>
      <c r="BE48" s="149"/>
      <c r="BF48" s="16"/>
      <c r="BG48" s="156"/>
      <c r="BH48" s="157"/>
      <c r="BI48" s="157"/>
      <c r="BJ48" s="157"/>
      <c r="BK48" s="157"/>
      <c r="BL48" s="158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4"/>
      <c r="EA48" s="14"/>
      <c r="EB48" s="14"/>
      <c r="EC48" s="14"/>
    </row>
    <row r="49" spans="2:133" ht="15.75" customHeight="1" x14ac:dyDescent="0.25">
      <c r="B49" s="125"/>
      <c r="C49" s="20"/>
      <c r="D49" s="20"/>
      <c r="E49" s="20"/>
      <c r="F49" s="20"/>
      <c r="G49" s="20"/>
      <c r="H49" s="20"/>
      <c r="I49" s="15"/>
      <c r="J49" s="133"/>
      <c r="K49" s="134"/>
      <c r="L49" s="133"/>
      <c r="M49" s="134"/>
      <c r="N49" s="133"/>
      <c r="O49" s="134"/>
      <c r="P49" s="15"/>
      <c r="Q49" s="20"/>
      <c r="R49" s="20"/>
      <c r="S49" s="20"/>
      <c r="T49" s="20"/>
      <c r="U49" s="20"/>
      <c r="V49" s="20"/>
      <c r="W49" s="15"/>
      <c r="X49" s="20"/>
      <c r="Y49" s="20"/>
      <c r="Z49" s="20"/>
      <c r="AA49" s="20"/>
      <c r="AB49" s="20"/>
      <c r="AC49" s="20"/>
      <c r="AD49" s="16"/>
      <c r="AE49" s="20"/>
      <c r="AF49" s="20"/>
      <c r="AG49" s="20"/>
      <c r="AH49" s="20"/>
      <c r="AI49" s="20"/>
      <c r="AJ49" s="20"/>
      <c r="AK49" s="15"/>
      <c r="AL49" s="133"/>
      <c r="AM49" s="134"/>
      <c r="AN49" s="133"/>
      <c r="AO49" s="134"/>
      <c r="AP49" s="133"/>
      <c r="AQ49" s="134"/>
      <c r="AR49" s="16"/>
      <c r="AS49" s="133"/>
      <c r="AT49" s="134"/>
      <c r="AU49" s="133"/>
      <c r="AV49" s="134"/>
      <c r="AW49" s="133"/>
      <c r="AX49" s="134"/>
      <c r="AY49" s="15"/>
      <c r="AZ49" s="133"/>
      <c r="BA49" s="134"/>
      <c r="BB49" s="133"/>
      <c r="BC49" s="134"/>
      <c r="BD49" s="133"/>
      <c r="BE49" s="134"/>
      <c r="BF49" s="16"/>
      <c r="BG49" s="133"/>
      <c r="BH49" s="134"/>
      <c r="BI49" s="133"/>
      <c r="BJ49" s="134"/>
      <c r="BK49" s="133"/>
      <c r="BL49" s="134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4"/>
      <c r="EA49" s="14"/>
      <c r="EB49" s="14"/>
      <c r="EC49" s="14"/>
    </row>
    <row r="50" spans="2:133" s="27" customFormat="1" x14ac:dyDescent="0.2">
      <c r="C50" s="29">
        <f>COUNTA(C43:E43)</f>
        <v>0</v>
      </c>
      <c r="D50" s="29">
        <f>COUNTA(C49:E49)</f>
        <v>0</v>
      </c>
      <c r="E50" s="29"/>
      <c r="F50" s="29">
        <f>COUNTA(F43:H43)</f>
        <v>0</v>
      </c>
      <c r="G50" s="29">
        <f>COUNTA(F49:H49)</f>
        <v>0</v>
      </c>
      <c r="H50" s="29"/>
      <c r="I50" s="29"/>
      <c r="J50" s="29">
        <f>COUNTA(J43:L43)</f>
        <v>0</v>
      </c>
      <c r="K50" s="29">
        <f>COUNTA(J49:O49)</f>
        <v>0</v>
      </c>
      <c r="L50" s="29"/>
      <c r="M50" s="29">
        <f>COUNTA(M43:O43)</f>
        <v>0</v>
      </c>
      <c r="N50" s="29">
        <v>3</v>
      </c>
      <c r="O50" s="29"/>
      <c r="P50" s="29"/>
      <c r="Q50" s="29">
        <f>COUNTA(Q43:S43)</f>
        <v>0</v>
      </c>
      <c r="R50" s="29">
        <f>COUNTA(Q49:S49)</f>
        <v>0</v>
      </c>
      <c r="S50" s="29"/>
      <c r="T50" s="29">
        <f>COUNTA(T43:V43)</f>
        <v>0</v>
      </c>
      <c r="U50" s="29">
        <f>COUNTA(T49:V49)</f>
        <v>0</v>
      </c>
      <c r="V50" s="29"/>
      <c r="W50" s="15"/>
      <c r="X50" s="29">
        <f>COUNTA(X43:Z43)</f>
        <v>0</v>
      </c>
      <c r="Y50" s="29">
        <f>COUNTA(X49:Z49)</f>
        <v>0</v>
      </c>
      <c r="Z50" s="29"/>
      <c r="AA50" s="29">
        <f>COUNTA(AA43:AC43)</f>
        <v>0</v>
      </c>
      <c r="AB50" s="29">
        <f>COUNTA(AA49:AC49)</f>
        <v>0</v>
      </c>
      <c r="AC50" s="29"/>
      <c r="AD50" s="16"/>
      <c r="AE50" s="65">
        <f>COUNTA(AE49:AG49)</f>
        <v>0</v>
      </c>
      <c r="AF50" s="78"/>
      <c r="AG50" s="78"/>
      <c r="AH50" s="65">
        <f>COUNTA(AH49:AJ49)</f>
        <v>0</v>
      </c>
      <c r="AI50" s="78"/>
      <c r="AJ50" s="78"/>
      <c r="AK50" s="15"/>
      <c r="AL50" s="29">
        <f>COUNTA(AL37:AN37)</f>
        <v>0</v>
      </c>
      <c r="AM50" s="29">
        <f>COUNTA(AL43:AN43)</f>
        <v>0</v>
      </c>
      <c r="AN50" s="29">
        <f>COUNTA(AL49:AQ49)</f>
        <v>0</v>
      </c>
      <c r="AO50" s="29">
        <f>COUNTA(AO37:AQ37)</f>
        <v>0</v>
      </c>
      <c r="AP50" s="29">
        <f>COUNTA(AO43:AQ43)</f>
        <v>0</v>
      </c>
      <c r="AQ50" s="29"/>
      <c r="AR50" s="16"/>
      <c r="AS50" s="29">
        <f>COUNTA(AS37:AU37)</f>
        <v>0</v>
      </c>
      <c r="AT50" s="29">
        <f>COUNTA(AS43:AU43)</f>
        <v>0</v>
      </c>
      <c r="AU50" s="29">
        <f>COUNTA(AS49:AX49)</f>
        <v>0</v>
      </c>
      <c r="AV50" s="29">
        <f>COUNTA(AV37:AX37)</f>
        <v>0</v>
      </c>
      <c r="AW50" s="29">
        <f>COUNTA(AV43:AX43)</f>
        <v>0</v>
      </c>
      <c r="AX50" s="29"/>
      <c r="AY50" s="15"/>
      <c r="AZ50" s="29">
        <f>COUNTA(AZ37:BB37)</f>
        <v>0</v>
      </c>
      <c r="BA50" s="29">
        <f>COUNTA(AZ43:BB43)</f>
        <v>0</v>
      </c>
      <c r="BB50" s="29">
        <f>COUNTA(AZ49:BE49)</f>
        <v>0</v>
      </c>
      <c r="BC50" s="29">
        <f>COUNTA(BC37:BE37)</f>
        <v>0</v>
      </c>
      <c r="BD50" s="29">
        <f>COUNTA(BC43:BE43)</f>
        <v>0</v>
      </c>
      <c r="BE50" s="29"/>
      <c r="BF50" s="16"/>
      <c r="BG50" s="29">
        <f>COUNTA(BG37:BI37)</f>
        <v>0</v>
      </c>
      <c r="BH50" s="29">
        <f>COUNTA(BG43:BI43)</f>
        <v>0</v>
      </c>
      <c r="BI50" s="29">
        <f>COUNTA(BG49:BL49)</f>
        <v>0</v>
      </c>
      <c r="BJ50" s="29">
        <f>COUNTA(BJ37:BL37)</f>
        <v>0</v>
      </c>
      <c r="BK50" s="29">
        <f>COUNTA(BJ43:BL43)</f>
        <v>0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</row>
    <row r="51" spans="2:133" ht="90" customHeight="1" x14ac:dyDescent="0.25">
      <c r="B51" s="125" t="s">
        <v>592</v>
      </c>
      <c r="C51" s="139" t="s">
        <v>656</v>
      </c>
      <c r="D51" s="139"/>
      <c r="E51" s="139"/>
      <c r="F51" s="140" t="s">
        <v>657</v>
      </c>
      <c r="G51" s="140"/>
      <c r="H51" s="140"/>
      <c r="I51" s="1"/>
      <c r="J51" s="168" t="s">
        <v>661</v>
      </c>
      <c r="K51" s="168"/>
      <c r="L51" s="168"/>
      <c r="M51" s="169" t="s">
        <v>662</v>
      </c>
      <c r="N51" s="169"/>
      <c r="O51" s="169"/>
      <c r="P51" s="1"/>
      <c r="Q51" s="139" t="s">
        <v>666</v>
      </c>
      <c r="R51" s="139"/>
      <c r="S51" s="139"/>
      <c r="T51" s="140" t="s">
        <v>667</v>
      </c>
      <c r="U51" s="140"/>
      <c r="V51" s="140"/>
      <c r="W51" s="1"/>
      <c r="X51" s="168" t="s">
        <v>673</v>
      </c>
      <c r="Y51" s="168"/>
      <c r="Z51" s="168"/>
      <c r="AA51" s="168" t="s">
        <v>674</v>
      </c>
      <c r="AB51" s="168"/>
      <c r="AC51" s="168"/>
      <c r="AE51" s="110" t="s">
        <v>679</v>
      </c>
      <c r="AF51" s="111"/>
      <c r="AG51" s="111"/>
      <c r="AH51" s="111"/>
      <c r="AI51" s="111"/>
      <c r="AJ51" s="112"/>
      <c r="AK51" s="1"/>
      <c r="AL51" s="116" t="s">
        <v>720</v>
      </c>
      <c r="AM51" s="117"/>
      <c r="AN51" s="117"/>
      <c r="AO51" s="117"/>
      <c r="AP51" s="117"/>
      <c r="AQ51" s="118"/>
      <c r="AS51" s="110" t="s">
        <v>724</v>
      </c>
      <c r="AT51" s="111"/>
      <c r="AU51" s="111"/>
      <c r="AV51" s="111"/>
      <c r="AW51" s="111"/>
      <c r="AX51" s="112"/>
      <c r="AY51" s="1"/>
      <c r="AZ51" s="141" t="s">
        <v>727</v>
      </c>
      <c r="BA51" s="142"/>
      <c r="BB51" s="143"/>
      <c r="BC51" s="170" t="s">
        <v>728</v>
      </c>
      <c r="BD51" s="171"/>
      <c r="BE51" s="172"/>
      <c r="BG51" s="170" t="s">
        <v>729</v>
      </c>
      <c r="BH51" s="171"/>
      <c r="BI51" s="172"/>
      <c r="BJ51" s="141" t="s">
        <v>730</v>
      </c>
      <c r="BK51" s="142"/>
      <c r="BL51" s="143"/>
      <c r="BN51" s="55"/>
      <c r="BO51" s="56"/>
      <c r="BP51" s="55"/>
      <c r="BQ51" s="57"/>
    </row>
    <row r="52" spans="2:133" ht="15" customHeight="1" x14ac:dyDescent="0.25">
      <c r="B52" s="125"/>
      <c r="C52" s="20"/>
      <c r="D52" s="20"/>
      <c r="E52" s="20"/>
      <c r="F52" s="20"/>
      <c r="G52" s="20"/>
      <c r="H52" s="20"/>
      <c r="I52" s="15"/>
      <c r="J52" s="20"/>
      <c r="K52" s="20"/>
      <c r="L52" s="20"/>
      <c r="M52" s="20"/>
      <c r="N52" s="20"/>
      <c r="O52" s="20"/>
      <c r="P52" s="15"/>
      <c r="Q52" s="20"/>
      <c r="R52" s="20"/>
      <c r="S52" s="20"/>
      <c r="T52" s="20"/>
      <c r="U52" s="20"/>
      <c r="V52" s="20"/>
      <c r="X52" s="20"/>
      <c r="Y52" s="20"/>
      <c r="Z52" s="20"/>
      <c r="AA52" s="20"/>
      <c r="AB52" s="20"/>
      <c r="AC52" s="20"/>
      <c r="AE52" s="133"/>
      <c r="AF52" s="134"/>
      <c r="AG52" s="133"/>
      <c r="AH52" s="134"/>
      <c r="AI52" s="133"/>
      <c r="AJ52" s="134"/>
      <c r="AK52" s="85"/>
      <c r="AL52" s="133"/>
      <c r="AM52" s="134"/>
      <c r="AN52" s="133"/>
      <c r="AO52" s="134"/>
      <c r="AP52" s="133"/>
      <c r="AQ52" s="134"/>
      <c r="AR52" s="84"/>
      <c r="AS52" s="133"/>
      <c r="AT52" s="134"/>
      <c r="AU52" s="133"/>
      <c r="AV52" s="134"/>
      <c r="AW52" s="133"/>
      <c r="AX52" s="134"/>
      <c r="AZ52" s="144"/>
      <c r="BA52" s="145"/>
      <c r="BB52" s="146"/>
      <c r="BC52" s="173"/>
      <c r="BD52" s="174"/>
      <c r="BE52" s="175"/>
      <c r="BG52" s="173"/>
      <c r="BH52" s="174"/>
      <c r="BI52" s="175"/>
      <c r="BJ52" s="144"/>
      <c r="BK52" s="145"/>
      <c r="BL52" s="14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4"/>
      <c r="EA52" s="14"/>
      <c r="EB52" s="14"/>
      <c r="EC52" s="14"/>
    </row>
    <row r="53" spans="2:133" ht="15.75" customHeight="1" x14ac:dyDescent="0.25">
      <c r="B53" s="125"/>
      <c r="C53" s="150" t="s">
        <v>658</v>
      </c>
      <c r="D53" s="151"/>
      <c r="E53" s="152"/>
      <c r="F53" s="159" t="s">
        <v>659</v>
      </c>
      <c r="G53" s="160"/>
      <c r="H53" s="161"/>
      <c r="I53" s="15"/>
      <c r="J53" s="170" t="s">
        <v>663</v>
      </c>
      <c r="K53" s="171"/>
      <c r="L53" s="172"/>
      <c r="M53" s="141" t="s">
        <v>664</v>
      </c>
      <c r="N53" s="142"/>
      <c r="O53" s="143"/>
      <c r="P53" s="15"/>
      <c r="Q53" s="150" t="s">
        <v>668</v>
      </c>
      <c r="R53" s="151"/>
      <c r="S53" s="152"/>
      <c r="T53" s="159" t="s">
        <v>669</v>
      </c>
      <c r="U53" s="160"/>
      <c r="V53" s="161"/>
      <c r="X53" s="141" t="s">
        <v>675</v>
      </c>
      <c r="Y53" s="142"/>
      <c r="Z53" s="143"/>
      <c r="AA53" s="141" t="s">
        <v>676</v>
      </c>
      <c r="AB53" s="142"/>
      <c r="AC53" s="143"/>
      <c r="AE53" s="150" t="s">
        <v>680</v>
      </c>
      <c r="AF53" s="151"/>
      <c r="AG53" s="151"/>
      <c r="AH53" s="151"/>
      <c r="AI53" s="151"/>
      <c r="AJ53" s="152"/>
      <c r="AL53" s="150" t="s">
        <v>721</v>
      </c>
      <c r="AM53" s="151"/>
      <c r="AN53" s="151"/>
      <c r="AO53" s="151"/>
      <c r="AP53" s="151"/>
      <c r="AQ53" s="152"/>
      <c r="AS53" s="159" t="s">
        <v>725</v>
      </c>
      <c r="AT53" s="160"/>
      <c r="AU53" s="160"/>
      <c r="AV53" s="160"/>
      <c r="AW53" s="160"/>
      <c r="AX53" s="161"/>
      <c r="AZ53" s="144"/>
      <c r="BA53" s="145"/>
      <c r="BB53" s="146"/>
      <c r="BC53" s="173"/>
      <c r="BD53" s="174"/>
      <c r="BE53" s="175"/>
      <c r="BG53" s="173"/>
      <c r="BH53" s="174"/>
      <c r="BI53" s="175"/>
      <c r="BJ53" s="144"/>
      <c r="BK53" s="145"/>
      <c r="BL53" s="14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4"/>
      <c r="EA53" s="14"/>
      <c r="EB53" s="14"/>
      <c r="EC53" s="14"/>
    </row>
    <row r="54" spans="2:133" ht="15" customHeight="1" x14ac:dyDescent="0.25">
      <c r="B54" s="125"/>
      <c r="C54" s="153"/>
      <c r="D54" s="154"/>
      <c r="E54" s="155"/>
      <c r="F54" s="162"/>
      <c r="G54" s="163"/>
      <c r="H54" s="164"/>
      <c r="I54" s="15"/>
      <c r="J54" s="173"/>
      <c r="K54" s="174"/>
      <c r="L54" s="175"/>
      <c r="M54" s="144"/>
      <c r="N54" s="145"/>
      <c r="O54" s="146"/>
      <c r="P54" s="15"/>
      <c r="Q54" s="153"/>
      <c r="R54" s="154"/>
      <c r="S54" s="155"/>
      <c r="T54" s="162"/>
      <c r="U54" s="163"/>
      <c r="V54" s="164"/>
      <c r="W54" s="15"/>
      <c r="X54" s="144"/>
      <c r="Y54" s="145"/>
      <c r="Z54" s="146"/>
      <c r="AA54" s="144"/>
      <c r="AB54" s="145"/>
      <c r="AC54" s="146"/>
      <c r="AD54" s="16"/>
      <c r="AE54" s="153"/>
      <c r="AF54" s="154"/>
      <c r="AG54" s="154"/>
      <c r="AH54" s="154"/>
      <c r="AI54" s="154"/>
      <c r="AJ54" s="155"/>
      <c r="AK54" s="15"/>
      <c r="AL54" s="153"/>
      <c r="AM54" s="154"/>
      <c r="AN54" s="154"/>
      <c r="AO54" s="154"/>
      <c r="AP54" s="154"/>
      <c r="AQ54" s="155"/>
      <c r="AR54" s="16"/>
      <c r="AS54" s="162"/>
      <c r="AT54" s="163"/>
      <c r="AU54" s="163"/>
      <c r="AV54" s="163"/>
      <c r="AW54" s="163"/>
      <c r="AX54" s="164"/>
      <c r="AY54" s="15"/>
      <c r="AZ54" s="144"/>
      <c r="BA54" s="145"/>
      <c r="BB54" s="146"/>
      <c r="BC54" s="173"/>
      <c r="BD54" s="174"/>
      <c r="BE54" s="175"/>
      <c r="BF54" s="16"/>
      <c r="BG54" s="173"/>
      <c r="BH54" s="174"/>
      <c r="BI54" s="175"/>
      <c r="BJ54" s="144"/>
      <c r="BK54" s="145"/>
      <c r="BL54" s="146"/>
      <c r="BM54" s="85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4"/>
      <c r="EA54" s="14"/>
      <c r="EB54" s="14"/>
      <c r="EC54" s="14"/>
    </row>
    <row r="55" spans="2:133" ht="15" customHeight="1" x14ac:dyDescent="0.25">
      <c r="B55" s="125"/>
      <c r="C55" s="153"/>
      <c r="D55" s="154"/>
      <c r="E55" s="155"/>
      <c r="F55" s="162"/>
      <c r="G55" s="163"/>
      <c r="H55" s="164"/>
      <c r="I55" s="15"/>
      <c r="J55" s="173"/>
      <c r="K55" s="174"/>
      <c r="L55" s="175"/>
      <c r="M55" s="144"/>
      <c r="N55" s="145"/>
      <c r="O55" s="146"/>
      <c r="P55" s="15"/>
      <c r="Q55" s="153"/>
      <c r="R55" s="154"/>
      <c r="S55" s="155"/>
      <c r="T55" s="162"/>
      <c r="U55" s="163"/>
      <c r="V55" s="164"/>
      <c r="W55" s="15"/>
      <c r="X55" s="144"/>
      <c r="Y55" s="145"/>
      <c r="Z55" s="146"/>
      <c r="AA55" s="144"/>
      <c r="AB55" s="145"/>
      <c r="AC55" s="146"/>
      <c r="AD55" s="16"/>
      <c r="AE55" s="153"/>
      <c r="AF55" s="154"/>
      <c r="AG55" s="154"/>
      <c r="AH55" s="154"/>
      <c r="AI55" s="154"/>
      <c r="AJ55" s="155"/>
      <c r="AK55" s="15"/>
      <c r="AL55" s="153"/>
      <c r="AM55" s="154"/>
      <c r="AN55" s="154"/>
      <c r="AO55" s="154"/>
      <c r="AP55" s="154"/>
      <c r="AQ55" s="155"/>
      <c r="AR55" s="16"/>
      <c r="AS55" s="162"/>
      <c r="AT55" s="163"/>
      <c r="AU55" s="163"/>
      <c r="AV55" s="163"/>
      <c r="AW55" s="163"/>
      <c r="AX55" s="164"/>
      <c r="AY55" s="15"/>
      <c r="AZ55" s="144"/>
      <c r="BA55" s="145"/>
      <c r="BB55" s="146"/>
      <c r="BC55" s="173"/>
      <c r="BD55" s="174"/>
      <c r="BE55" s="175"/>
      <c r="BF55" s="16"/>
      <c r="BG55" s="173"/>
      <c r="BH55" s="174"/>
      <c r="BI55" s="175"/>
      <c r="BJ55" s="144"/>
      <c r="BK55" s="145"/>
      <c r="BL55" s="146"/>
      <c r="BM55" s="93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4"/>
      <c r="EA55" s="14"/>
      <c r="EB55" s="14"/>
      <c r="EC55" s="14"/>
    </row>
    <row r="56" spans="2:133" ht="15" customHeight="1" x14ac:dyDescent="0.25">
      <c r="B56" s="125"/>
      <c r="C56" s="153"/>
      <c r="D56" s="154"/>
      <c r="E56" s="155"/>
      <c r="F56" s="162"/>
      <c r="G56" s="163"/>
      <c r="H56" s="164"/>
      <c r="I56" s="15"/>
      <c r="J56" s="173"/>
      <c r="K56" s="174"/>
      <c r="L56" s="175"/>
      <c r="M56" s="144"/>
      <c r="N56" s="145"/>
      <c r="O56" s="146"/>
      <c r="P56" s="15"/>
      <c r="Q56" s="153"/>
      <c r="R56" s="154"/>
      <c r="S56" s="155"/>
      <c r="T56" s="162"/>
      <c r="U56" s="163"/>
      <c r="V56" s="164"/>
      <c r="W56" s="15"/>
      <c r="X56" s="144"/>
      <c r="Y56" s="145"/>
      <c r="Z56" s="146"/>
      <c r="AA56" s="144"/>
      <c r="AB56" s="145"/>
      <c r="AC56" s="146"/>
      <c r="AD56" s="16"/>
      <c r="AE56" s="153"/>
      <c r="AF56" s="154"/>
      <c r="AG56" s="154"/>
      <c r="AH56" s="154"/>
      <c r="AI56" s="154"/>
      <c r="AJ56" s="155"/>
      <c r="AK56" s="15"/>
      <c r="AL56" s="153"/>
      <c r="AM56" s="154"/>
      <c r="AN56" s="154"/>
      <c r="AO56" s="154"/>
      <c r="AP56" s="154"/>
      <c r="AQ56" s="155"/>
      <c r="AR56" s="16"/>
      <c r="AS56" s="162"/>
      <c r="AT56" s="163"/>
      <c r="AU56" s="163"/>
      <c r="AV56" s="163"/>
      <c r="AW56" s="163"/>
      <c r="AX56" s="164"/>
      <c r="AY56" s="15"/>
      <c r="AZ56" s="144"/>
      <c r="BA56" s="145"/>
      <c r="BB56" s="146"/>
      <c r="BC56" s="173"/>
      <c r="BD56" s="174"/>
      <c r="BE56" s="175"/>
      <c r="BF56" s="16"/>
      <c r="BG56" s="173"/>
      <c r="BH56" s="174"/>
      <c r="BI56" s="175"/>
      <c r="BJ56" s="144"/>
      <c r="BK56" s="145"/>
      <c r="BL56" s="146"/>
      <c r="BM56" s="16"/>
      <c r="BN56" s="84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4"/>
      <c r="EA56" s="14"/>
      <c r="EB56" s="14"/>
      <c r="EC56" s="14"/>
    </row>
    <row r="57" spans="2:133" ht="15" customHeight="1" x14ac:dyDescent="0.25">
      <c r="B57" s="125"/>
      <c r="C57" s="156"/>
      <c r="D57" s="157"/>
      <c r="E57" s="158"/>
      <c r="F57" s="165"/>
      <c r="G57" s="166"/>
      <c r="H57" s="167"/>
      <c r="I57" s="15"/>
      <c r="J57" s="176"/>
      <c r="K57" s="177"/>
      <c r="L57" s="178"/>
      <c r="M57" s="147"/>
      <c r="N57" s="148"/>
      <c r="O57" s="149"/>
      <c r="P57" s="15"/>
      <c r="Q57" s="156"/>
      <c r="R57" s="157"/>
      <c r="S57" s="158"/>
      <c r="T57" s="165"/>
      <c r="U57" s="166"/>
      <c r="V57" s="167"/>
      <c r="W57" s="15"/>
      <c r="X57" s="147"/>
      <c r="Y57" s="148"/>
      <c r="Z57" s="149"/>
      <c r="AA57" s="147"/>
      <c r="AB57" s="148"/>
      <c r="AC57" s="149"/>
      <c r="AD57" s="16"/>
      <c r="AE57" s="156"/>
      <c r="AF57" s="157"/>
      <c r="AG57" s="157"/>
      <c r="AH57" s="157"/>
      <c r="AI57" s="157"/>
      <c r="AJ57" s="158"/>
      <c r="AK57" s="15"/>
      <c r="AL57" s="156"/>
      <c r="AM57" s="157"/>
      <c r="AN57" s="157"/>
      <c r="AO57" s="157"/>
      <c r="AP57" s="157"/>
      <c r="AQ57" s="158"/>
      <c r="AR57" s="16"/>
      <c r="AS57" s="165"/>
      <c r="AT57" s="166"/>
      <c r="AU57" s="166"/>
      <c r="AV57" s="166"/>
      <c r="AW57" s="166"/>
      <c r="AX57" s="167"/>
      <c r="AY57" s="15"/>
      <c r="AZ57" s="144"/>
      <c r="BA57" s="145"/>
      <c r="BB57" s="146"/>
      <c r="BC57" s="173"/>
      <c r="BD57" s="174"/>
      <c r="BE57" s="175"/>
      <c r="BF57" s="16"/>
      <c r="BG57" s="173"/>
      <c r="BH57" s="174"/>
      <c r="BI57" s="175"/>
      <c r="BJ57" s="144"/>
      <c r="BK57" s="145"/>
      <c r="BL57" s="14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4"/>
      <c r="EA57" s="14"/>
      <c r="EB57" s="14"/>
      <c r="EC57" s="14"/>
    </row>
    <row r="58" spans="2:133" ht="15.75" customHeight="1" x14ac:dyDescent="0.25">
      <c r="B58" s="125"/>
      <c r="C58" s="20"/>
      <c r="D58" s="20"/>
      <c r="E58" s="20"/>
      <c r="F58" s="20"/>
      <c r="G58" s="20"/>
      <c r="H58" s="20"/>
      <c r="I58" s="15"/>
      <c r="J58" s="20"/>
      <c r="K58" s="20"/>
      <c r="L58" s="20"/>
      <c r="M58" s="20"/>
      <c r="N58" s="20"/>
      <c r="O58" s="20"/>
      <c r="P58" s="15"/>
      <c r="Q58" s="20"/>
      <c r="R58" s="20"/>
      <c r="S58" s="20"/>
      <c r="T58" s="20"/>
      <c r="U58" s="20"/>
      <c r="V58" s="20"/>
      <c r="W58" s="15"/>
      <c r="X58" s="20"/>
      <c r="Y58" s="20"/>
      <c r="Z58" s="20"/>
      <c r="AA58" s="20"/>
      <c r="AB58" s="20"/>
      <c r="AC58" s="20"/>
      <c r="AD58" s="16"/>
      <c r="AE58" s="133"/>
      <c r="AF58" s="134"/>
      <c r="AG58" s="133"/>
      <c r="AH58" s="134"/>
      <c r="AI58" s="133"/>
      <c r="AJ58" s="134"/>
      <c r="AK58" s="85"/>
      <c r="AL58" s="133"/>
      <c r="AM58" s="134"/>
      <c r="AN58" s="133"/>
      <c r="AO58" s="134"/>
      <c r="AP58" s="133"/>
      <c r="AQ58" s="134"/>
      <c r="AR58" s="84"/>
      <c r="AS58" s="133"/>
      <c r="AT58" s="134"/>
      <c r="AU58" s="133"/>
      <c r="AV58" s="134"/>
      <c r="AW58" s="133"/>
      <c r="AX58" s="134"/>
      <c r="AY58" s="15"/>
      <c r="AZ58" s="144"/>
      <c r="BA58" s="145"/>
      <c r="BB58" s="146"/>
      <c r="BC58" s="173"/>
      <c r="BD58" s="174"/>
      <c r="BE58" s="175"/>
      <c r="BF58" s="16"/>
      <c r="BG58" s="173"/>
      <c r="BH58" s="174"/>
      <c r="BI58" s="175"/>
      <c r="BJ58" s="144"/>
      <c r="BK58" s="145"/>
      <c r="BL58" s="14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4"/>
      <c r="EA58" s="14"/>
      <c r="EB58" s="14"/>
      <c r="EC58" s="14"/>
    </row>
    <row r="59" spans="2:133" ht="15" customHeight="1" x14ac:dyDescent="0.25">
      <c r="B59" s="125"/>
      <c r="C59" s="159" t="s">
        <v>660</v>
      </c>
      <c r="D59" s="160"/>
      <c r="E59" s="160"/>
      <c r="F59" s="160"/>
      <c r="G59" s="160"/>
      <c r="H59" s="161"/>
      <c r="I59" s="15"/>
      <c r="J59" s="170" t="s">
        <v>665</v>
      </c>
      <c r="K59" s="171"/>
      <c r="L59" s="171"/>
      <c r="M59" s="171"/>
      <c r="N59" s="171"/>
      <c r="O59" s="172"/>
      <c r="P59" s="15"/>
      <c r="Q59" s="159" t="s">
        <v>670</v>
      </c>
      <c r="R59" s="160"/>
      <c r="S59" s="161"/>
      <c r="T59" s="150" t="s">
        <v>671</v>
      </c>
      <c r="U59" s="151"/>
      <c r="V59" s="152"/>
      <c r="X59" s="170" t="s">
        <v>677</v>
      </c>
      <c r="Y59" s="171"/>
      <c r="Z59" s="171"/>
      <c r="AA59" s="171"/>
      <c r="AB59" s="171"/>
      <c r="AC59" s="172"/>
      <c r="AE59" s="150" t="s">
        <v>681</v>
      </c>
      <c r="AF59" s="151"/>
      <c r="AG59" s="151"/>
      <c r="AH59" s="151"/>
      <c r="AI59" s="151"/>
      <c r="AJ59" s="152"/>
      <c r="AL59" s="150" t="s">
        <v>722</v>
      </c>
      <c r="AM59" s="151"/>
      <c r="AN59" s="151"/>
      <c r="AO59" s="151"/>
      <c r="AP59" s="151"/>
      <c r="AQ59" s="152"/>
      <c r="AS59" s="150" t="s">
        <v>726</v>
      </c>
      <c r="AT59" s="151"/>
      <c r="AU59" s="151"/>
      <c r="AV59" s="151"/>
      <c r="AW59" s="151"/>
      <c r="AX59" s="152"/>
      <c r="AZ59" s="144"/>
      <c r="BA59" s="145"/>
      <c r="BB59" s="146"/>
      <c r="BC59" s="173"/>
      <c r="BD59" s="174"/>
      <c r="BE59" s="175"/>
      <c r="BG59" s="173"/>
      <c r="BH59" s="174"/>
      <c r="BI59" s="175"/>
      <c r="BJ59" s="144"/>
      <c r="BK59" s="145"/>
      <c r="BL59" s="14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4"/>
      <c r="EA59" s="14"/>
      <c r="EB59" s="14"/>
      <c r="EC59" s="14"/>
    </row>
    <row r="60" spans="2:133" ht="15" customHeight="1" x14ac:dyDescent="0.25">
      <c r="B60" s="125"/>
      <c r="C60" s="162"/>
      <c r="D60" s="163"/>
      <c r="E60" s="163"/>
      <c r="F60" s="163"/>
      <c r="G60" s="163"/>
      <c r="H60" s="164"/>
      <c r="I60" s="15"/>
      <c r="J60" s="173"/>
      <c r="K60" s="174"/>
      <c r="L60" s="174"/>
      <c r="M60" s="174"/>
      <c r="N60" s="174"/>
      <c r="O60" s="175"/>
      <c r="P60" s="15"/>
      <c r="Q60" s="162"/>
      <c r="R60" s="163"/>
      <c r="S60" s="164"/>
      <c r="T60" s="153"/>
      <c r="U60" s="154"/>
      <c r="V60" s="155"/>
      <c r="W60" s="15"/>
      <c r="X60" s="173"/>
      <c r="Y60" s="174"/>
      <c r="Z60" s="174"/>
      <c r="AA60" s="174"/>
      <c r="AB60" s="174"/>
      <c r="AC60" s="175"/>
      <c r="AD60" s="16"/>
      <c r="AE60" s="153"/>
      <c r="AF60" s="154"/>
      <c r="AG60" s="154"/>
      <c r="AH60" s="154"/>
      <c r="AI60" s="154"/>
      <c r="AJ60" s="155"/>
      <c r="AK60" s="15"/>
      <c r="AL60" s="153"/>
      <c r="AM60" s="154"/>
      <c r="AN60" s="154"/>
      <c r="AO60" s="154"/>
      <c r="AP60" s="154"/>
      <c r="AQ60" s="155"/>
      <c r="AR60" s="16"/>
      <c r="AS60" s="153"/>
      <c r="AT60" s="154"/>
      <c r="AU60" s="154"/>
      <c r="AV60" s="154"/>
      <c r="AW60" s="154"/>
      <c r="AX60" s="155"/>
      <c r="AY60" s="15"/>
      <c r="AZ60" s="144"/>
      <c r="BA60" s="145"/>
      <c r="BB60" s="146"/>
      <c r="BC60" s="173"/>
      <c r="BD60" s="174"/>
      <c r="BE60" s="175"/>
      <c r="BF60" s="16"/>
      <c r="BG60" s="173"/>
      <c r="BH60" s="174"/>
      <c r="BI60" s="175"/>
      <c r="BJ60" s="144"/>
      <c r="BK60" s="145"/>
      <c r="BL60" s="146"/>
      <c r="BM60" s="16"/>
      <c r="BN60" s="87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4"/>
      <c r="EA60" s="14"/>
      <c r="EB60" s="14"/>
      <c r="EC60" s="14"/>
    </row>
    <row r="61" spans="2:133" ht="15" customHeight="1" x14ac:dyDescent="0.25">
      <c r="B61" s="125"/>
      <c r="C61" s="162"/>
      <c r="D61" s="163"/>
      <c r="E61" s="163"/>
      <c r="F61" s="163"/>
      <c r="G61" s="163"/>
      <c r="H61" s="164"/>
      <c r="I61" s="15"/>
      <c r="J61" s="173"/>
      <c r="K61" s="174"/>
      <c r="L61" s="174"/>
      <c r="M61" s="174"/>
      <c r="N61" s="174"/>
      <c r="O61" s="175"/>
      <c r="P61" s="15"/>
      <c r="Q61" s="162"/>
      <c r="R61" s="163"/>
      <c r="S61" s="164"/>
      <c r="T61" s="153"/>
      <c r="U61" s="154"/>
      <c r="V61" s="155"/>
      <c r="W61" s="15"/>
      <c r="X61" s="173"/>
      <c r="Y61" s="174"/>
      <c r="Z61" s="174"/>
      <c r="AA61" s="174"/>
      <c r="AB61" s="174"/>
      <c r="AC61" s="175"/>
      <c r="AD61" s="16"/>
      <c r="AE61" s="153"/>
      <c r="AF61" s="154"/>
      <c r="AG61" s="154"/>
      <c r="AH61" s="154"/>
      <c r="AI61" s="154"/>
      <c r="AJ61" s="155"/>
      <c r="AK61" s="15"/>
      <c r="AL61" s="153"/>
      <c r="AM61" s="154"/>
      <c r="AN61" s="154"/>
      <c r="AO61" s="154"/>
      <c r="AP61" s="154"/>
      <c r="AQ61" s="155"/>
      <c r="AR61" s="16"/>
      <c r="AS61" s="153"/>
      <c r="AT61" s="154"/>
      <c r="AU61" s="154"/>
      <c r="AV61" s="154"/>
      <c r="AW61" s="154"/>
      <c r="AX61" s="155"/>
      <c r="AY61" s="15"/>
      <c r="AZ61" s="144"/>
      <c r="BA61" s="145"/>
      <c r="BB61" s="146"/>
      <c r="BC61" s="173"/>
      <c r="BD61" s="174"/>
      <c r="BE61" s="175"/>
      <c r="BF61" s="16"/>
      <c r="BG61" s="173"/>
      <c r="BH61" s="174"/>
      <c r="BI61" s="175"/>
      <c r="BJ61" s="144"/>
      <c r="BK61" s="145"/>
      <c r="BL61" s="14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4"/>
      <c r="EA61" s="14"/>
      <c r="EB61" s="14"/>
      <c r="EC61" s="14"/>
    </row>
    <row r="62" spans="2:133" ht="15" customHeight="1" x14ac:dyDescent="0.25">
      <c r="B62" s="125"/>
      <c r="C62" s="162"/>
      <c r="D62" s="163"/>
      <c r="E62" s="163"/>
      <c r="F62" s="163"/>
      <c r="G62" s="163"/>
      <c r="H62" s="164"/>
      <c r="I62" s="15"/>
      <c r="J62" s="173"/>
      <c r="K62" s="174"/>
      <c r="L62" s="174"/>
      <c r="M62" s="174"/>
      <c r="N62" s="174"/>
      <c r="O62" s="175"/>
      <c r="P62" s="15"/>
      <c r="Q62" s="162"/>
      <c r="R62" s="163"/>
      <c r="S62" s="164"/>
      <c r="T62" s="153"/>
      <c r="U62" s="154"/>
      <c r="V62" s="155"/>
      <c r="W62" s="15"/>
      <c r="X62" s="173"/>
      <c r="Y62" s="174"/>
      <c r="Z62" s="174"/>
      <c r="AA62" s="174"/>
      <c r="AB62" s="174"/>
      <c r="AC62" s="175"/>
      <c r="AD62" s="16"/>
      <c r="AE62" s="153"/>
      <c r="AF62" s="154"/>
      <c r="AG62" s="154"/>
      <c r="AH62" s="154"/>
      <c r="AI62" s="154"/>
      <c r="AJ62" s="155"/>
      <c r="AK62" s="15"/>
      <c r="AL62" s="153"/>
      <c r="AM62" s="154"/>
      <c r="AN62" s="154"/>
      <c r="AO62" s="154"/>
      <c r="AP62" s="154"/>
      <c r="AQ62" s="155"/>
      <c r="AR62" s="16"/>
      <c r="AS62" s="153"/>
      <c r="AT62" s="154"/>
      <c r="AU62" s="154"/>
      <c r="AV62" s="154"/>
      <c r="AW62" s="154"/>
      <c r="AX62" s="155"/>
      <c r="AY62" s="15"/>
      <c r="AZ62" s="144"/>
      <c r="BA62" s="145"/>
      <c r="BB62" s="146"/>
      <c r="BC62" s="173"/>
      <c r="BD62" s="174"/>
      <c r="BE62" s="175"/>
      <c r="BF62" s="16"/>
      <c r="BG62" s="173"/>
      <c r="BH62" s="174"/>
      <c r="BI62" s="175"/>
      <c r="BJ62" s="144"/>
      <c r="BK62" s="145"/>
      <c r="BL62" s="14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4"/>
      <c r="EA62" s="14"/>
      <c r="EB62" s="14"/>
      <c r="EC62" s="14"/>
    </row>
    <row r="63" spans="2:133" ht="15" customHeight="1" x14ac:dyDescent="0.25">
      <c r="B63" s="125"/>
      <c r="C63" s="165"/>
      <c r="D63" s="166"/>
      <c r="E63" s="166"/>
      <c r="F63" s="166"/>
      <c r="G63" s="166"/>
      <c r="H63" s="167"/>
      <c r="I63" s="15"/>
      <c r="J63" s="176"/>
      <c r="K63" s="177"/>
      <c r="L63" s="177"/>
      <c r="M63" s="177"/>
      <c r="N63" s="177"/>
      <c r="O63" s="178"/>
      <c r="P63" s="15"/>
      <c r="Q63" s="165"/>
      <c r="R63" s="166"/>
      <c r="S63" s="167"/>
      <c r="T63" s="156"/>
      <c r="U63" s="157"/>
      <c r="V63" s="158"/>
      <c r="W63" s="15"/>
      <c r="X63" s="176"/>
      <c r="Y63" s="177"/>
      <c r="Z63" s="177"/>
      <c r="AA63" s="177"/>
      <c r="AB63" s="177"/>
      <c r="AC63" s="178"/>
      <c r="AD63" s="16"/>
      <c r="AE63" s="156"/>
      <c r="AF63" s="157"/>
      <c r="AG63" s="157"/>
      <c r="AH63" s="157"/>
      <c r="AI63" s="157"/>
      <c r="AJ63" s="158"/>
      <c r="AK63" s="15"/>
      <c r="AL63" s="156"/>
      <c r="AM63" s="157"/>
      <c r="AN63" s="157"/>
      <c r="AO63" s="157"/>
      <c r="AP63" s="157"/>
      <c r="AQ63" s="158"/>
      <c r="AR63" s="16"/>
      <c r="AS63" s="156"/>
      <c r="AT63" s="157"/>
      <c r="AU63" s="157"/>
      <c r="AV63" s="157"/>
      <c r="AW63" s="157"/>
      <c r="AX63" s="158"/>
      <c r="AY63" s="15"/>
      <c r="AZ63" s="144"/>
      <c r="BA63" s="145"/>
      <c r="BB63" s="146"/>
      <c r="BC63" s="173"/>
      <c r="BD63" s="174"/>
      <c r="BE63" s="175"/>
      <c r="BF63" s="16"/>
      <c r="BG63" s="173"/>
      <c r="BH63" s="174"/>
      <c r="BI63" s="175"/>
      <c r="BJ63" s="144"/>
      <c r="BK63" s="145"/>
      <c r="BL63" s="14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4"/>
      <c r="EA63" s="14"/>
      <c r="EB63" s="14"/>
      <c r="EC63" s="14"/>
    </row>
    <row r="64" spans="2:133" ht="15.75" customHeight="1" x14ac:dyDescent="0.25">
      <c r="B64" s="125"/>
      <c r="C64" s="133"/>
      <c r="D64" s="134"/>
      <c r="E64" s="133"/>
      <c r="F64" s="134"/>
      <c r="G64" s="133"/>
      <c r="H64" s="134"/>
      <c r="I64" s="15"/>
      <c r="J64" s="133"/>
      <c r="K64" s="134"/>
      <c r="L64" s="133"/>
      <c r="M64" s="134"/>
      <c r="N64" s="133"/>
      <c r="O64" s="134"/>
      <c r="P64" s="15"/>
      <c r="Q64" s="20"/>
      <c r="R64" s="20"/>
      <c r="S64" s="20"/>
      <c r="T64" s="20"/>
      <c r="U64" s="20"/>
      <c r="V64" s="20"/>
      <c r="W64" s="15"/>
      <c r="X64" s="133"/>
      <c r="Y64" s="134"/>
      <c r="Z64" s="133"/>
      <c r="AA64" s="134"/>
      <c r="AB64" s="133"/>
      <c r="AC64" s="134"/>
      <c r="AD64" s="16"/>
      <c r="AE64" s="133"/>
      <c r="AF64" s="134"/>
      <c r="AG64" s="133"/>
      <c r="AH64" s="134"/>
      <c r="AI64" s="133"/>
      <c r="AJ64" s="134"/>
      <c r="AK64" s="85"/>
      <c r="AL64" s="133"/>
      <c r="AM64" s="134"/>
      <c r="AN64" s="133"/>
      <c r="AO64" s="134"/>
      <c r="AP64" s="133"/>
      <c r="AQ64" s="134"/>
      <c r="AR64" s="87"/>
      <c r="AS64" s="133"/>
      <c r="AT64" s="134"/>
      <c r="AU64" s="133"/>
      <c r="AV64" s="134"/>
      <c r="AW64" s="133"/>
      <c r="AX64" s="134"/>
      <c r="AY64" s="15"/>
      <c r="AZ64" s="144"/>
      <c r="BA64" s="145"/>
      <c r="BB64" s="146"/>
      <c r="BC64" s="173"/>
      <c r="BD64" s="174"/>
      <c r="BE64" s="175"/>
      <c r="BF64" s="16"/>
      <c r="BG64" s="173"/>
      <c r="BH64" s="174"/>
      <c r="BI64" s="175"/>
      <c r="BJ64" s="144"/>
      <c r="BK64" s="145"/>
      <c r="BL64" s="14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4"/>
      <c r="EA64" s="14"/>
      <c r="EB64" s="14"/>
      <c r="EC64" s="14"/>
    </row>
    <row r="65" spans="2:146" ht="15" customHeight="1" x14ac:dyDescent="0.25">
      <c r="B65" s="125"/>
      <c r="C65" s="159"/>
      <c r="D65" s="160"/>
      <c r="E65" s="160"/>
      <c r="F65" s="160"/>
      <c r="G65" s="160"/>
      <c r="H65" s="161"/>
      <c r="I65" s="15"/>
      <c r="J65" s="170"/>
      <c r="K65" s="171"/>
      <c r="L65" s="171"/>
      <c r="M65" s="171"/>
      <c r="N65" s="171"/>
      <c r="O65" s="172"/>
      <c r="P65" s="15"/>
      <c r="Q65" s="159" t="s">
        <v>672</v>
      </c>
      <c r="R65" s="160"/>
      <c r="S65" s="160"/>
      <c r="T65" s="160"/>
      <c r="U65" s="160"/>
      <c r="V65" s="161"/>
      <c r="X65" s="170" t="s">
        <v>678</v>
      </c>
      <c r="Y65" s="171"/>
      <c r="Z65" s="171"/>
      <c r="AA65" s="171"/>
      <c r="AB65" s="171"/>
      <c r="AC65" s="172"/>
      <c r="AE65" s="159"/>
      <c r="AF65" s="160"/>
      <c r="AG65" s="160"/>
      <c r="AH65" s="160"/>
      <c r="AI65" s="160"/>
      <c r="AJ65" s="161"/>
      <c r="AL65" s="159" t="s">
        <v>723</v>
      </c>
      <c r="AM65" s="160"/>
      <c r="AN65" s="160"/>
      <c r="AO65" s="160"/>
      <c r="AP65" s="160"/>
      <c r="AQ65" s="161"/>
      <c r="AS65" s="159"/>
      <c r="AT65" s="160"/>
      <c r="AU65" s="160"/>
      <c r="AV65" s="160"/>
      <c r="AW65" s="160"/>
      <c r="AX65" s="161"/>
      <c r="AZ65" s="144"/>
      <c r="BA65" s="145"/>
      <c r="BB65" s="146"/>
      <c r="BC65" s="173"/>
      <c r="BD65" s="174"/>
      <c r="BE65" s="175"/>
      <c r="BG65" s="173"/>
      <c r="BH65" s="174"/>
      <c r="BI65" s="175"/>
      <c r="BJ65" s="144"/>
      <c r="BK65" s="145"/>
      <c r="BL65" s="14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4"/>
      <c r="EA65" s="14"/>
      <c r="EB65" s="14"/>
      <c r="EC65" s="14"/>
    </row>
    <row r="66" spans="2:146" ht="15" customHeight="1" x14ac:dyDescent="0.25">
      <c r="B66" s="125"/>
      <c r="C66" s="162"/>
      <c r="D66" s="163"/>
      <c r="E66" s="163"/>
      <c r="F66" s="163"/>
      <c r="G66" s="163"/>
      <c r="H66" s="164"/>
      <c r="I66" s="15"/>
      <c r="J66" s="173"/>
      <c r="K66" s="174"/>
      <c r="L66" s="174"/>
      <c r="M66" s="174"/>
      <c r="N66" s="174"/>
      <c r="O66" s="175"/>
      <c r="P66" s="15"/>
      <c r="Q66" s="162"/>
      <c r="R66" s="163"/>
      <c r="S66" s="163"/>
      <c r="T66" s="163"/>
      <c r="U66" s="163"/>
      <c r="V66" s="164"/>
      <c r="W66" s="15"/>
      <c r="X66" s="173"/>
      <c r="Y66" s="174"/>
      <c r="Z66" s="174"/>
      <c r="AA66" s="174"/>
      <c r="AB66" s="174"/>
      <c r="AC66" s="175"/>
      <c r="AD66" s="16"/>
      <c r="AE66" s="162"/>
      <c r="AF66" s="163"/>
      <c r="AG66" s="163"/>
      <c r="AH66" s="163"/>
      <c r="AI66" s="163"/>
      <c r="AJ66" s="164"/>
      <c r="AK66" s="15"/>
      <c r="AL66" s="162"/>
      <c r="AM66" s="163"/>
      <c r="AN66" s="163"/>
      <c r="AO66" s="163"/>
      <c r="AP66" s="163"/>
      <c r="AQ66" s="164"/>
      <c r="AR66" s="16"/>
      <c r="AS66" s="162"/>
      <c r="AT66" s="163"/>
      <c r="AU66" s="163"/>
      <c r="AV66" s="163"/>
      <c r="AW66" s="163"/>
      <c r="AX66" s="164"/>
      <c r="AY66" s="15"/>
      <c r="AZ66" s="144"/>
      <c r="BA66" s="145"/>
      <c r="BB66" s="146"/>
      <c r="BC66" s="173"/>
      <c r="BD66" s="174"/>
      <c r="BE66" s="175"/>
      <c r="BF66" s="16"/>
      <c r="BG66" s="173"/>
      <c r="BH66" s="174"/>
      <c r="BI66" s="175"/>
      <c r="BJ66" s="144"/>
      <c r="BK66" s="145"/>
      <c r="BL66" s="14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4"/>
      <c r="EA66" s="14"/>
      <c r="EB66" s="14"/>
      <c r="EC66" s="14"/>
    </row>
    <row r="67" spans="2:146" ht="15" customHeight="1" x14ac:dyDescent="0.25">
      <c r="B67" s="125"/>
      <c r="C67" s="162"/>
      <c r="D67" s="163"/>
      <c r="E67" s="163"/>
      <c r="F67" s="163"/>
      <c r="G67" s="163"/>
      <c r="H67" s="164"/>
      <c r="I67" s="15"/>
      <c r="J67" s="173"/>
      <c r="K67" s="174"/>
      <c r="L67" s="174"/>
      <c r="M67" s="174"/>
      <c r="N67" s="174"/>
      <c r="O67" s="175"/>
      <c r="P67" s="15"/>
      <c r="Q67" s="162"/>
      <c r="R67" s="163"/>
      <c r="S67" s="163"/>
      <c r="T67" s="163"/>
      <c r="U67" s="163"/>
      <c r="V67" s="164"/>
      <c r="W67" s="15"/>
      <c r="X67" s="173"/>
      <c r="Y67" s="174"/>
      <c r="Z67" s="174"/>
      <c r="AA67" s="174"/>
      <c r="AB67" s="174"/>
      <c r="AC67" s="175"/>
      <c r="AD67" s="16"/>
      <c r="AE67" s="162"/>
      <c r="AF67" s="163"/>
      <c r="AG67" s="163"/>
      <c r="AH67" s="163"/>
      <c r="AI67" s="163"/>
      <c r="AJ67" s="164"/>
      <c r="AK67" s="15"/>
      <c r="AL67" s="162"/>
      <c r="AM67" s="163"/>
      <c r="AN67" s="163"/>
      <c r="AO67" s="163"/>
      <c r="AP67" s="163"/>
      <c r="AQ67" s="164"/>
      <c r="AR67" s="16"/>
      <c r="AS67" s="162"/>
      <c r="AT67" s="163"/>
      <c r="AU67" s="163"/>
      <c r="AV67" s="163"/>
      <c r="AW67" s="163"/>
      <c r="AX67" s="164"/>
      <c r="AY67" s="15"/>
      <c r="AZ67" s="144"/>
      <c r="BA67" s="145"/>
      <c r="BB67" s="146"/>
      <c r="BC67" s="173"/>
      <c r="BD67" s="174"/>
      <c r="BE67" s="175"/>
      <c r="BF67" s="16"/>
      <c r="BG67" s="173"/>
      <c r="BH67" s="174"/>
      <c r="BI67" s="175"/>
      <c r="BJ67" s="144"/>
      <c r="BK67" s="145"/>
      <c r="BL67" s="14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4"/>
      <c r="EA67" s="14"/>
      <c r="EB67" s="14"/>
      <c r="EC67" s="14"/>
    </row>
    <row r="68" spans="2:146" ht="15" customHeight="1" x14ac:dyDescent="0.25">
      <c r="B68" s="125"/>
      <c r="C68" s="162"/>
      <c r="D68" s="163"/>
      <c r="E68" s="163"/>
      <c r="F68" s="163"/>
      <c r="G68" s="163"/>
      <c r="H68" s="164"/>
      <c r="I68" s="15"/>
      <c r="J68" s="173"/>
      <c r="K68" s="174"/>
      <c r="L68" s="174"/>
      <c r="M68" s="174"/>
      <c r="N68" s="174"/>
      <c r="O68" s="175"/>
      <c r="P68" s="15"/>
      <c r="Q68" s="162"/>
      <c r="R68" s="163"/>
      <c r="S68" s="163"/>
      <c r="T68" s="163"/>
      <c r="U68" s="163"/>
      <c r="V68" s="164"/>
      <c r="W68" s="15"/>
      <c r="X68" s="173"/>
      <c r="Y68" s="174"/>
      <c r="Z68" s="174"/>
      <c r="AA68" s="174"/>
      <c r="AB68" s="174"/>
      <c r="AC68" s="175"/>
      <c r="AD68" s="16"/>
      <c r="AE68" s="162"/>
      <c r="AF68" s="163"/>
      <c r="AG68" s="163"/>
      <c r="AH68" s="163"/>
      <c r="AI68" s="163"/>
      <c r="AJ68" s="164"/>
      <c r="AK68" s="15"/>
      <c r="AL68" s="162"/>
      <c r="AM68" s="163"/>
      <c r="AN68" s="163"/>
      <c r="AO68" s="163"/>
      <c r="AP68" s="163"/>
      <c r="AQ68" s="164"/>
      <c r="AR68" s="16"/>
      <c r="AS68" s="162"/>
      <c r="AT68" s="163"/>
      <c r="AU68" s="163"/>
      <c r="AV68" s="163"/>
      <c r="AW68" s="163"/>
      <c r="AX68" s="164"/>
      <c r="AY68" s="15"/>
      <c r="AZ68" s="144"/>
      <c r="BA68" s="145"/>
      <c r="BB68" s="146"/>
      <c r="BC68" s="173"/>
      <c r="BD68" s="174"/>
      <c r="BE68" s="175"/>
      <c r="BF68" s="16"/>
      <c r="BG68" s="173"/>
      <c r="BH68" s="174"/>
      <c r="BI68" s="175"/>
      <c r="BJ68" s="144"/>
      <c r="BK68" s="145"/>
      <c r="BL68" s="14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4"/>
      <c r="EA68" s="14"/>
      <c r="EB68" s="14"/>
      <c r="EC68" s="14"/>
    </row>
    <row r="69" spans="2:146" ht="15" customHeight="1" x14ac:dyDescent="0.25">
      <c r="B69" s="125"/>
      <c r="C69" s="165"/>
      <c r="D69" s="166"/>
      <c r="E69" s="166"/>
      <c r="F69" s="166"/>
      <c r="G69" s="166"/>
      <c r="H69" s="167"/>
      <c r="I69" s="15"/>
      <c r="J69" s="176"/>
      <c r="K69" s="177"/>
      <c r="L69" s="177"/>
      <c r="M69" s="177"/>
      <c r="N69" s="177"/>
      <c r="O69" s="178"/>
      <c r="P69" s="15"/>
      <c r="Q69" s="165"/>
      <c r="R69" s="166"/>
      <c r="S69" s="166"/>
      <c r="T69" s="166"/>
      <c r="U69" s="166"/>
      <c r="V69" s="167"/>
      <c r="W69" s="15"/>
      <c r="X69" s="176"/>
      <c r="Y69" s="177"/>
      <c r="Z69" s="177"/>
      <c r="AA69" s="177"/>
      <c r="AB69" s="177"/>
      <c r="AC69" s="178"/>
      <c r="AD69" s="16"/>
      <c r="AE69" s="165"/>
      <c r="AF69" s="166"/>
      <c r="AG69" s="166"/>
      <c r="AH69" s="166"/>
      <c r="AI69" s="166"/>
      <c r="AJ69" s="167"/>
      <c r="AK69" s="15"/>
      <c r="AL69" s="165"/>
      <c r="AM69" s="166"/>
      <c r="AN69" s="166"/>
      <c r="AO69" s="166"/>
      <c r="AP69" s="166"/>
      <c r="AQ69" s="167"/>
      <c r="AR69" s="16"/>
      <c r="AS69" s="165"/>
      <c r="AT69" s="166"/>
      <c r="AU69" s="166"/>
      <c r="AV69" s="166"/>
      <c r="AW69" s="166"/>
      <c r="AX69" s="167"/>
      <c r="AY69" s="15"/>
      <c r="AZ69" s="147"/>
      <c r="BA69" s="148"/>
      <c r="BB69" s="149"/>
      <c r="BC69" s="176"/>
      <c r="BD69" s="177"/>
      <c r="BE69" s="178"/>
      <c r="BF69" s="16"/>
      <c r="BG69" s="176"/>
      <c r="BH69" s="177"/>
      <c r="BI69" s="178"/>
      <c r="BJ69" s="147"/>
      <c r="BK69" s="148"/>
      <c r="BL69" s="149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4"/>
      <c r="EA69" s="14"/>
      <c r="EB69" s="14"/>
      <c r="EC69" s="14"/>
    </row>
    <row r="70" spans="2:146" ht="15.75" customHeight="1" x14ac:dyDescent="0.25">
      <c r="B70" s="125"/>
      <c r="C70" s="133"/>
      <c r="D70" s="134"/>
      <c r="E70" s="133"/>
      <c r="F70" s="134"/>
      <c r="G70" s="133"/>
      <c r="H70" s="134"/>
      <c r="I70" s="15"/>
      <c r="J70" s="133"/>
      <c r="K70" s="134"/>
      <c r="L70" s="133"/>
      <c r="M70" s="134"/>
      <c r="N70" s="133"/>
      <c r="O70" s="134"/>
      <c r="P70" s="15"/>
      <c r="Q70" s="133"/>
      <c r="R70" s="134"/>
      <c r="S70" s="133"/>
      <c r="T70" s="134"/>
      <c r="U70" s="133"/>
      <c r="V70" s="134"/>
      <c r="W70" s="15"/>
      <c r="X70" s="133"/>
      <c r="Y70" s="134"/>
      <c r="Z70" s="133"/>
      <c r="AA70" s="134"/>
      <c r="AB70" s="133"/>
      <c r="AC70" s="134"/>
      <c r="AD70" s="16"/>
      <c r="AE70" s="133"/>
      <c r="AF70" s="134"/>
      <c r="AG70" s="133"/>
      <c r="AH70" s="134"/>
      <c r="AI70" s="133"/>
      <c r="AJ70" s="134"/>
      <c r="AK70" s="86"/>
      <c r="AL70" s="133"/>
      <c r="AM70" s="134"/>
      <c r="AN70" s="133"/>
      <c r="AO70" s="134"/>
      <c r="AP70" s="133"/>
      <c r="AQ70" s="134"/>
      <c r="AR70" s="16"/>
      <c r="AS70" s="133"/>
      <c r="AT70" s="134"/>
      <c r="AU70" s="133"/>
      <c r="AV70" s="134"/>
      <c r="AW70" s="133"/>
      <c r="AX70" s="134"/>
      <c r="AY70" s="15"/>
      <c r="AZ70" s="20"/>
      <c r="BA70" s="20"/>
      <c r="BB70" s="20"/>
      <c r="BC70" s="20"/>
      <c r="BD70" s="20"/>
      <c r="BE70" s="20"/>
      <c r="BF70" s="16"/>
      <c r="BG70" s="20"/>
      <c r="BH70" s="20"/>
      <c r="BI70" s="20"/>
      <c r="BJ70" s="20"/>
      <c r="BK70" s="20"/>
      <c r="BL70" s="20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4"/>
      <c r="EA70" s="14"/>
      <c r="EB70" s="14"/>
      <c r="EC70" s="14"/>
    </row>
    <row r="71" spans="2:146" ht="15.75" x14ac:dyDescent="0.25">
      <c r="C71" s="29">
        <f>COUNTA(C52:E52)</f>
        <v>0</v>
      </c>
      <c r="D71" s="29">
        <f>COUNTA(C58:E58)</f>
        <v>0</v>
      </c>
      <c r="E71" s="29">
        <f>COUNTA(F52:H52)</f>
        <v>0</v>
      </c>
      <c r="F71" s="29">
        <f>COUNTA(F58:H58)</f>
        <v>0</v>
      </c>
      <c r="G71" s="29">
        <f>COUNTA(C64:H64)</f>
        <v>0</v>
      </c>
      <c r="H71" s="29">
        <f>COUNTA(C70:H70)</f>
        <v>0</v>
      </c>
      <c r="I71" s="16"/>
      <c r="J71" s="29">
        <f>COUNTA(J52:L52)</f>
        <v>0</v>
      </c>
      <c r="K71" s="29">
        <f>COUNTA(J58:L58)</f>
        <v>0</v>
      </c>
      <c r="L71" s="29">
        <f>COUNTA(M52:O52)</f>
        <v>0</v>
      </c>
      <c r="M71" s="29">
        <f>COUNTA(M58:O58)</f>
        <v>0</v>
      </c>
      <c r="N71" s="29">
        <f>COUNTA(J64:O64)</f>
        <v>0</v>
      </c>
      <c r="O71" s="29">
        <f>COUNTA(J70:O70)</f>
        <v>0</v>
      </c>
      <c r="P71" s="16"/>
      <c r="Q71" s="29">
        <f>COUNTA(Q52:S52)</f>
        <v>0</v>
      </c>
      <c r="R71" s="29">
        <f>COUNTA(Q58:S58)</f>
        <v>0</v>
      </c>
      <c r="S71" s="29">
        <f>COUNTA(T52:V52)</f>
        <v>0</v>
      </c>
      <c r="T71" s="29">
        <f>COUNTA(T58:V58)</f>
        <v>0</v>
      </c>
      <c r="U71" s="29">
        <f>COUNTA(Q64:S64)</f>
        <v>0</v>
      </c>
      <c r="V71" s="29">
        <f>COUNTA(T64:V64)</f>
        <v>0</v>
      </c>
      <c r="W71" s="29">
        <f>COUNTA(Q70:V70)</f>
        <v>0</v>
      </c>
      <c r="X71" s="29">
        <f>COUNTA(X52:Z52)</f>
        <v>0</v>
      </c>
      <c r="Y71" s="29">
        <f>COUNTA(X58:Z58)</f>
        <v>0</v>
      </c>
      <c r="Z71" s="29">
        <f>COUNTA(AA52:AC52)</f>
        <v>0</v>
      </c>
      <c r="AA71" s="29">
        <f>COUNTA(AA58:AC58)</f>
        <v>0</v>
      </c>
      <c r="AB71" s="29">
        <f>COUNTA(X64:AC64)</f>
        <v>0</v>
      </c>
      <c r="AC71" s="29">
        <f>COUNTA(X70:AC70)</f>
        <v>0</v>
      </c>
      <c r="AD71" s="16"/>
      <c r="AE71" s="29">
        <f>COUNTA(AE52:AJ52)</f>
        <v>0</v>
      </c>
      <c r="AF71" s="29">
        <f>COUNTA(AE58:AJ58)</f>
        <v>0</v>
      </c>
      <c r="AG71" s="29">
        <f>COUNTA(AE64:AJ64)</f>
        <v>0</v>
      </c>
      <c r="AH71" s="29">
        <f>COUNTA(AE70:AJ70)</f>
        <v>0</v>
      </c>
      <c r="AI71" s="16"/>
      <c r="AJ71" s="16"/>
      <c r="AK71" s="16"/>
      <c r="AL71" s="29">
        <f>COUNTA(AL52:AQ52)</f>
        <v>0</v>
      </c>
      <c r="AM71" s="29">
        <f>COUNTA(AL58:AQ58)</f>
        <v>0</v>
      </c>
      <c r="AN71" s="29">
        <f>COUNTA(AL64:AQ64)</f>
        <v>0</v>
      </c>
      <c r="AO71" s="29">
        <f>COUNTA(AL70:AQ70)</f>
        <v>0</v>
      </c>
      <c r="AP71" s="16"/>
      <c r="AQ71" s="16"/>
      <c r="AR71" s="16"/>
      <c r="AS71" s="29">
        <f>COUNTA(AS52:AX52)</f>
        <v>0</v>
      </c>
      <c r="AT71" s="29">
        <f>COUNTA(AS58:AX58)</f>
        <v>0</v>
      </c>
      <c r="AU71" s="29">
        <f>COUNTA(AS64:AX64)</f>
        <v>0</v>
      </c>
      <c r="AV71" s="29">
        <f>COUNTA(AS70:AX70)</f>
        <v>0</v>
      </c>
      <c r="AW71" s="16"/>
      <c r="AX71" s="16"/>
      <c r="AY71" s="16"/>
      <c r="AZ71" s="29">
        <f>COUNTA(AZ70:BB70)</f>
        <v>0</v>
      </c>
      <c r="BA71" s="29"/>
      <c r="BB71" s="16"/>
      <c r="BC71" s="29">
        <f>COUNTA(BC70:BE70)</f>
        <v>0</v>
      </c>
      <c r="BD71" s="16"/>
      <c r="BE71" s="16"/>
      <c r="BF71" s="16"/>
      <c r="BG71" s="29">
        <f>COUNTA(BG70:BI70)</f>
        <v>0</v>
      </c>
      <c r="BH71" s="29"/>
      <c r="BI71" s="16"/>
      <c r="BJ71" s="29">
        <f>COUNTA(BJ70:BL70)</f>
        <v>0</v>
      </c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2:146" ht="90" customHeight="1" x14ac:dyDescent="0.25">
      <c r="B72" s="125" t="s">
        <v>593</v>
      </c>
      <c r="C72" s="140" t="s">
        <v>682</v>
      </c>
      <c r="D72" s="140"/>
      <c r="E72" s="140"/>
      <c r="F72" s="139" t="s">
        <v>683</v>
      </c>
      <c r="G72" s="139"/>
      <c r="H72" s="139"/>
      <c r="I72" s="1"/>
      <c r="J72" s="169" t="s">
        <v>686</v>
      </c>
      <c r="K72" s="169"/>
      <c r="L72" s="169"/>
      <c r="M72" s="169" t="s">
        <v>687</v>
      </c>
      <c r="N72" s="169"/>
      <c r="O72" s="169"/>
      <c r="P72" s="1"/>
      <c r="Q72" s="140" t="s">
        <v>690</v>
      </c>
      <c r="R72" s="140"/>
      <c r="S72" s="140"/>
      <c r="T72" s="140" t="s">
        <v>691</v>
      </c>
      <c r="U72" s="140"/>
      <c r="V72" s="140"/>
      <c r="W72" s="1"/>
      <c r="X72" s="191" t="s">
        <v>693</v>
      </c>
      <c r="Y72" s="192"/>
      <c r="Z72" s="192"/>
      <c r="AA72" s="192"/>
      <c r="AB72" s="192"/>
      <c r="AC72" s="193"/>
      <c r="AE72" s="139" t="s">
        <v>697</v>
      </c>
      <c r="AF72" s="139"/>
      <c r="AG72" s="139"/>
      <c r="AH72" s="140" t="s">
        <v>698</v>
      </c>
      <c r="AI72" s="140"/>
      <c r="AJ72" s="140"/>
      <c r="AK72" s="1"/>
      <c r="AL72" s="188" t="s">
        <v>731</v>
      </c>
      <c r="AM72" s="189"/>
      <c r="AN72" s="189"/>
      <c r="AO72" s="189"/>
      <c r="AP72" s="189"/>
      <c r="AQ72" s="190"/>
      <c r="AS72" s="140" t="s">
        <v>734</v>
      </c>
      <c r="AT72" s="140"/>
      <c r="AU72" s="140"/>
      <c r="AV72" s="140" t="s">
        <v>735</v>
      </c>
      <c r="AW72" s="140"/>
      <c r="AX72" s="140"/>
      <c r="AY72" s="1"/>
      <c r="AZ72" s="138" t="s">
        <v>738</v>
      </c>
      <c r="BA72" s="138"/>
      <c r="BB72" s="138"/>
      <c r="BC72" s="137" t="s">
        <v>739</v>
      </c>
      <c r="BD72" s="137"/>
      <c r="BE72" s="137"/>
      <c r="BG72" s="139" t="s">
        <v>740</v>
      </c>
      <c r="BH72" s="139"/>
      <c r="BI72" s="139"/>
      <c r="BJ72" s="139" t="s">
        <v>741</v>
      </c>
      <c r="BK72" s="139"/>
      <c r="BL72" s="139"/>
      <c r="BN72" s="55"/>
      <c r="BO72" s="56"/>
      <c r="BP72" s="55"/>
      <c r="BQ72" s="57"/>
    </row>
    <row r="73" spans="2:146" ht="15" customHeight="1" x14ac:dyDescent="0.25">
      <c r="B73" s="125"/>
      <c r="C73" s="20"/>
      <c r="D73" s="20"/>
      <c r="E73" s="20"/>
      <c r="F73" s="20"/>
      <c r="G73" s="20"/>
      <c r="H73" s="20"/>
      <c r="I73" s="15"/>
      <c r="J73" s="20"/>
      <c r="K73" s="20"/>
      <c r="L73" s="20"/>
      <c r="M73" s="20"/>
      <c r="N73" s="20"/>
      <c r="O73" s="20"/>
      <c r="P73" s="15"/>
      <c r="Q73" s="20"/>
      <c r="R73" s="20"/>
      <c r="S73" s="20"/>
      <c r="T73" s="20"/>
      <c r="U73" s="20"/>
      <c r="V73" s="20"/>
      <c r="X73" s="133"/>
      <c r="Y73" s="134"/>
      <c r="Z73" s="133"/>
      <c r="AA73" s="134"/>
      <c r="AB73" s="133"/>
      <c r="AC73" s="134"/>
      <c r="AE73" s="20"/>
      <c r="AF73" s="20"/>
      <c r="AG73" s="20"/>
      <c r="AH73" s="20"/>
      <c r="AI73" s="20"/>
      <c r="AJ73" s="20"/>
      <c r="AK73" s="86"/>
      <c r="AL73" s="133"/>
      <c r="AM73" s="134"/>
      <c r="AN73" s="133"/>
      <c r="AO73" s="134"/>
      <c r="AP73" s="133"/>
      <c r="AQ73" s="134"/>
      <c r="AR73" s="87"/>
      <c r="AS73" s="20"/>
      <c r="AT73" s="20"/>
      <c r="AU73" s="20"/>
      <c r="AV73" s="20"/>
      <c r="AW73" s="20"/>
      <c r="AX73" s="20"/>
      <c r="AZ73" s="138"/>
      <c r="BA73" s="138"/>
      <c r="BB73" s="138"/>
      <c r="BC73" s="137"/>
      <c r="BD73" s="137"/>
      <c r="BE73" s="137"/>
      <c r="BG73" s="139"/>
      <c r="BH73" s="139"/>
      <c r="BI73" s="139"/>
      <c r="BJ73" s="139"/>
      <c r="BK73" s="139"/>
      <c r="BL73" s="139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4"/>
      <c r="EA73" s="14"/>
      <c r="EB73" s="14"/>
      <c r="EC73" s="14"/>
    </row>
    <row r="74" spans="2:146" ht="15.75" customHeight="1" x14ac:dyDescent="0.25">
      <c r="B74" s="125"/>
      <c r="C74" s="150" t="s">
        <v>684</v>
      </c>
      <c r="D74" s="151"/>
      <c r="E74" s="152"/>
      <c r="F74" s="159" t="s">
        <v>685</v>
      </c>
      <c r="G74" s="160"/>
      <c r="H74" s="161"/>
      <c r="I74" s="15"/>
      <c r="J74" s="170" t="s">
        <v>688</v>
      </c>
      <c r="K74" s="171"/>
      <c r="L74" s="172"/>
      <c r="M74" s="141" t="s">
        <v>689</v>
      </c>
      <c r="N74" s="142"/>
      <c r="O74" s="143"/>
      <c r="P74" s="15"/>
      <c r="Q74" s="140" t="s">
        <v>692</v>
      </c>
      <c r="R74" s="140"/>
      <c r="S74" s="140"/>
      <c r="T74" s="139" t="s">
        <v>693</v>
      </c>
      <c r="U74" s="139"/>
      <c r="V74" s="139"/>
      <c r="X74" s="170" t="s">
        <v>695</v>
      </c>
      <c r="Y74" s="171"/>
      <c r="Z74" s="171"/>
      <c r="AA74" s="171"/>
      <c r="AB74" s="171"/>
      <c r="AC74" s="172"/>
      <c r="AE74" s="139" t="s">
        <v>699</v>
      </c>
      <c r="AF74" s="139"/>
      <c r="AG74" s="139"/>
      <c r="AH74" s="140" t="s">
        <v>700</v>
      </c>
      <c r="AI74" s="140"/>
      <c r="AJ74" s="140"/>
      <c r="AL74" s="141" t="s">
        <v>732</v>
      </c>
      <c r="AM74" s="142"/>
      <c r="AN74" s="142"/>
      <c r="AO74" s="142"/>
      <c r="AP74" s="142"/>
      <c r="AQ74" s="143"/>
      <c r="AR74" s="87"/>
      <c r="AS74" s="159" t="s">
        <v>736</v>
      </c>
      <c r="AT74" s="160"/>
      <c r="AU74" s="161"/>
      <c r="AV74" s="159" t="s">
        <v>737</v>
      </c>
      <c r="AW74" s="160"/>
      <c r="AX74" s="161"/>
      <c r="AZ74" s="138"/>
      <c r="BA74" s="138"/>
      <c r="BB74" s="138"/>
      <c r="BC74" s="137"/>
      <c r="BD74" s="137"/>
      <c r="BE74" s="137"/>
      <c r="BG74" s="139"/>
      <c r="BH74" s="139"/>
      <c r="BI74" s="139"/>
      <c r="BJ74" s="139"/>
      <c r="BK74" s="139"/>
      <c r="BL74" s="139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4"/>
      <c r="EA74" s="14"/>
      <c r="EB74" s="14"/>
      <c r="EC74" s="14"/>
    </row>
    <row r="75" spans="2:146" ht="15" customHeight="1" x14ac:dyDescent="0.25">
      <c r="B75" s="125"/>
      <c r="C75" s="153"/>
      <c r="D75" s="154"/>
      <c r="E75" s="155"/>
      <c r="F75" s="162"/>
      <c r="G75" s="163"/>
      <c r="H75" s="164"/>
      <c r="I75" s="15"/>
      <c r="J75" s="173"/>
      <c r="K75" s="174"/>
      <c r="L75" s="175"/>
      <c r="M75" s="144"/>
      <c r="N75" s="145"/>
      <c r="O75" s="146"/>
      <c r="P75" s="15"/>
      <c r="Q75" s="140"/>
      <c r="R75" s="140"/>
      <c r="S75" s="140"/>
      <c r="T75" s="139"/>
      <c r="U75" s="139"/>
      <c r="V75" s="139"/>
      <c r="W75" s="15"/>
      <c r="X75" s="173"/>
      <c r="Y75" s="174"/>
      <c r="Z75" s="174"/>
      <c r="AA75" s="174"/>
      <c r="AB75" s="174"/>
      <c r="AC75" s="175"/>
      <c r="AD75" s="16"/>
      <c r="AE75" s="139"/>
      <c r="AF75" s="139"/>
      <c r="AG75" s="139"/>
      <c r="AH75" s="140"/>
      <c r="AI75" s="140"/>
      <c r="AJ75" s="140"/>
      <c r="AK75" s="15"/>
      <c r="AL75" s="144"/>
      <c r="AM75" s="145"/>
      <c r="AN75" s="145"/>
      <c r="AO75" s="145"/>
      <c r="AP75" s="145"/>
      <c r="AQ75" s="146"/>
      <c r="AR75" s="16"/>
      <c r="AS75" s="162"/>
      <c r="AT75" s="163"/>
      <c r="AU75" s="164"/>
      <c r="AV75" s="162"/>
      <c r="AW75" s="163"/>
      <c r="AX75" s="164"/>
      <c r="AY75" s="15"/>
      <c r="AZ75" s="138"/>
      <c r="BA75" s="138"/>
      <c r="BB75" s="138"/>
      <c r="BC75" s="137"/>
      <c r="BD75" s="137"/>
      <c r="BE75" s="137"/>
      <c r="BF75" s="16"/>
      <c r="BG75" s="139"/>
      <c r="BH75" s="139"/>
      <c r="BI75" s="139"/>
      <c r="BJ75" s="139"/>
      <c r="BK75" s="139"/>
      <c r="BL75" s="139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4"/>
      <c r="EA75" s="14"/>
      <c r="EB75" s="14"/>
      <c r="EC75" s="14"/>
    </row>
    <row r="76" spans="2:146" ht="15" customHeight="1" x14ac:dyDescent="0.25">
      <c r="B76" s="125"/>
      <c r="C76" s="153"/>
      <c r="D76" s="154"/>
      <c r="E76" s="155"/>
      <c r="F76" s="162"/>
      <c r="G76" s="163"/>
      <c r="H76" s="164"/>
      <c r="I76" s="15"/>
      <c r="J76" s="173"/>
      <c r="K76" s="174"/>
      <c r="L76" s="175"/>
      <c r="M76" s="144"/>
      <c r="N76" s="145"/>
      <c r="O76" s="146"/>
      <c r="P76" s="15"/>
      <c r="Q76" s="140"/>
      <c r="R76" s="140"/>
      <c r="S76" s="140"/>
      <c r="T76" s="139"/>
      <c r="U76" s="139"/>
      <c r="V76" s="139"/>
      <c r="W76" s="15"/>
      <c r="X76" s="173"/>
      <c r="Y76" s="174"/>
      <c r="Z76" s="174"/>
      <c r="AA76" s="174"/>
      <c r="AB76" s="174"/>
      <c r="AC76" s="175"/>
      <c r="AD76" s="16"/>
      <c r="AE76" s="139"/>
      <c r="AF76" s="139"/>
      <c r="AG76" s="139"/>
      <c r="AH76" s="140"/>
      <c r="AI76" s="140"/>
      <c r="AJ76" s="140"/>
      <c r="AK76" s="15"/>
      <c r="AL76" s="144"/>
      <c r="AM76" s="145"/>
      <c r="AN76" s="145"/>
      <c r="AO76" s="145"/>
      <c r="AP76" s="145"/>
      <c r="AQ76" s="146"/>
      <c r="AR76" s="16"/>
      <c r="AS76" s="162"/>
      <c r="AT76" s="163"/>
      <c r="AU76" s="164"/>
      <c r="AV76" s="162"/>
      <c r="AW76" s="163"/>
      <c r="AX76" s="164"/>
      <c r="AY76" s="15"/>
      <c r="AZ76" s="138"/>
      <c r="BA76" s="138"/>
      <c r="BB76" s="138"/>
      <c r="BC76" s="137"/>
      <c r="BD76" s="137"/>
      <c r="BE76" s="137"/>
      <c r="BF76" s="16"/>
      <c r="BG76" s="139"/>
      <c r="BH76" s="139"/>
      <c r="BI76" s="139"/>
      <c r="BJ76" s="139"/>
      <c r="BK76" s="139"/>
      <c r="BL76" s="139"/>
      <c r="BM76" s="16"/>
      <c r="BN76" s="84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4"/>
      <c r="EA76" s="14"/>
      <c r="EB76" s="14"/>
      <c r="EC76" s="14"/>
    </row>
    <row r="77" spans="2:146" ht="15" customHeight="1" x14ac:dyDescent="0.25">
      <c r="B77" s="125"/>
      <c r="C77" s="153"/>
      <c r="D77" s="154"/>
      <c r="E77" s="155"/>
      <c r="F77" s="162"/>
      <c r="G77" s="163"/>
      <c r="H77" s="164"/>
      <c r="I77" s="15"/>
      <c r="J77" s="173"/>
      <c r="K77" s="174"/>
      <c r="L77" s="175"/>
      <c r="M77" s="144"/>
      <c r="N77" s="145"/>
      <c r="O77" s="146"/>
      <c r="P77" s="15"/>
      <c r="Q77" s="140"/>
      <c r="R77" s="140"/>
      <c r="S77" s="140"/>
      <c r="T77" s="139"/>
      <c r="U77" s="139"/>
      <c r="V77" s="139"/>
      <c r="W77" s="15"/>
      <c r="X77" s="173"/>
      <c r="Y77" s="174"/>
      <c r="Z77" s="174"/>
      <c r="AA77" s="174"/>
      <c r="AB77" s="174"/>
      <c r="AC77" s="175"/>
      <c r="AD77" s="16"/>
      <c r="AE77" s="139"/>
      <c r="AF77" s="139"/>
      <c r="AG77" s="139"/>
      <c r="AH77" s="140"/>
      <c r="AI77" s="140"/>
      <c r="AJ77" s="140"/>
      <c r="AK77" s="15"/>
      <c r="AL77" s="144"/>
      <c r="AM77" s="145"/>
      <c r="AN77" s="145"/>
      <c r="AO77" s="145"/>
      <c r="AP77" s="145"/>
      <c r="AQ77" s="146"/>
      <c r="AR77" s="16"/>
      <c r="AS77" s="162"/>
      <c r="AT77" s="163"/>
      <c r="AU77" s="164"/>
      <c r="AV77" s="162"/>
      <c r="AW77" s="163"/>
      <c r="AX77" s="164"/>
      <c r="AY77" s="15"/>
      <c r="AZ77" s="138"/>
      <c r="BA77" s="138"/>
      <c r="BB77" s="138"/>
      <c r="BC77" s="137"/>
      <c r="BD77" s="137"/>
      <c r="BE77" s="137"/>
      <c r="BF77" s="16"/>
      <c r="BG77" s="139"/>
      <c r="BH77" s="139"/>
      <c r="BI77" s="139"/>
      <c r="BJ77" s="139"/>
      <c r="BK77" s="139"/>
      <c r="BL77" s="139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4"/>
      <c r="EA77" s="14"/>
      <c r="EB77" s="14"/>
      <c r="EC77" s="14"/>
    </row>
    <row r="78" spans="2:146" ht="15" customHeight="1" x14ac:dyDescent="0.25">
      <c r="B78" s="125"/>
      <c r="C78" s="156"/>
      <c r="D78" s="157"/>
      <c r="E78" s="158"/>
      <c r="F78" s="165"/>
      <c r="G78" s="166"/>
      <c r="H78" s="167"/>
      <c r="I78" s="15"/>
      <c r="J78" s="176"/>
      <c r="K78" s="177"/>
      <c r="L78" s="178"/>
      <c r="M78" s="147"/>
      <c r="N78" s="148"/>
      <c r="O78" s="149"/>
      <c r="P78" s="15"/>
      <c r="Q78" s="140"/>
      <c r="R78" s="140"/>
      <c r="S78" s="140"/>
      <c r="T78" s="139"/>
      <c r="U78" s="139"/>
      <c r="V78" s="139"/>
      <c r="W78" s="15"/>
      <c r="X78" s="176"/>
      <c r="Y78" s="177"/>
      <c r="Z78" s="177"/>
      <c r="AA78" s="177"/>
      <c r="AB78" s="177"/>
      <c r="AC78" s="178"/>
      <c r="AD78" s="16"/>
      <c r="AE78" s="139"/>
      <c r="AF78" s="139"/>
      <c r="AG78" s="139"/>
      <c r="AH78" s="140"/>
      <c r="AI78" s="140"/>
      <c r="AJ78" s="140"/>
      <c r="AK78" s="15"/>
      <c r="AL78" s="147"/>
      <c r="AM78" s="148"/>
      <c r="AN78" s="148"/>
      <c r="AO78" s="148"/>
      <c r="AP78" s="148"/>
      <c r="AQ78" s="149"/>
      <c r="AR78" s="16"/>
      <c r="AS78" s="165"/>
      <c r="AT78" s="166"/>
      <c r="AU78" s="167"/>
      <c r="AV78" s="165"/>
      <c r="AW78" s="166"/>
      <c r="AX78" s="167"/>
      <c r="AY78" s="87"/>
      <c r="AZ78" s="138"/>
      <c r="BA78" s="138"/>
      <c r="BB78" s="138"/>
      <c r="BC78" s="137"/>
      <c r="BD78" s="137"/>
      <c r="BE78" s="137"/>
      <c r="BF78" s="16"/>
      <c r="BG78" s="139"/>
      <c r="BH78" s="139"/>
      <c r="BI78" s="139"/>
      <c r="BJ78" s="139"/>
      <c r="BK78" s="139"/>
      <c r="BL78" s="139"/>
      <c r="BM78" s="16"/>
      <c r="BN78" s="84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4"/>
      <c r="EA78" s="14"/>
      <c r="EB78" s="14"/>
      <c r="EC78" s="14"/>
    </row>
    <row r="79" spans="2:146" ht="15.75" customHeight="1" x14ac:dyDescent="0.25">
      <c r="B79" s="125"/>
      <c r="C79" s="20"/>
      <c r="D79" s="20"/>
      <c r="E79" s="20"/>
      <c r="F79" s="20"/>
      <c r="G79" s="20"/>
      <c r="H79" s="20"/>
      <c r="I79" s="15"/>
      <c r="J79" s="20"/>
      <c r="K79" s="20"/>
      <c r="L79" s="20"/>
      <c r="M79" s="20"/>
      <c r="N79" s="20"/>
      <c r="O79" s="20"/>
      <c r="P79" s="15"/>
      <c r="Q79" s="20"/>
      <c r="R79" s="20"/>
      <c r="S79" s="20"/>
      <c r="T79" s="20"/>
      <c r="U79" s="20"/>
      <c r="V79" s="20"/>
      <c r="W79" s="15"/>
      <c r="X79" s="133"/>
      <c r="Y79" s="134"/>
      <c r="Z79" s="133"/>
      <c r="AA79" s="134"/>
      <c r="AB79" s="133"/>
      <c r="AC79" s="134"/>
      <c r="AD79" s="16"/>
      <c r="AE79" s="20"/>
      <c r="AF79" s="20"/>
      <c r="AG79" s="20"/>
      <c r="AH79" s="20"/>
      <c r="AI79" s="20"/>
      <c r="AJ79" s="20"/>
      <c r="AK79" s="94"/>
      <c r="AL79" s="133"/>
      <c r="AM79" s="134"/>
      <c r="AN79" s="133"/>
      <c r="AO79" s="134"/>
      <c r="AP79" s="133"/>
      <c r="AQ79" s="134"/>
      <c r="AR79" s="84"/>
      <c r="AS79" s="20"/>
      <c r="AT79" s="20"/>
      <c r="AU79" s="20"/>
      <c r="AV79" s="20"/>
      <c r="AW79" s="20"/>
      <c r="AX79" s="20"/>
      <c r="AY79" s="84"/>
      <c r="AZ79" s="138"/>
      <c r="BA79" s="138"/>
      <c r="BB79" s="138"/>
      <c r="BC79" s="137"/>
      <c r="BD79" s="137"/>
      <c r="BE79" s="137"/>
      <c r="BF79" s="16"/>
      <c r="BG79" s="139"/>
      <c r="BH79" s="139"/>
      <c r="BI79" s="139"/>
      <c r="BJ79" s="139"/>
      <c r="BK79" s="139"/>
      <c r="BL79" s="139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4"/>
      <c r="EA79" s="14"/>
      <c r="EB79" s="14"/>
      <c r="EC79" s="14"/>
    </row>
    <row r="80" spans="2:146" ht="15" customHeight="1" x14ac:dyDescent="0.25">
      <c r="B80" s="125"/>
      <c r="C80" s="159"/>
      <c r="D80" s="160"/>
      <c r="E80" s="160"/>
      <c r="F80" s="160"/>
      <c r="G80" s="160"/>
      <c r="H80" s="161"/>
      <c r="I80" s="15"/>
      <c r="J80" s="170"/>
      <c r="K80" s="171"/>
      <c r="L80" s="171"/>
      <c r="M80" s="171"/>
      <c r="N80" s="171"/>
      <c r="O80" s="172"/>
      <c r="P80" s="15"/>
      <c r="Q80" s="150" t="s">
        <v>694</v>
      </c>
      <c r="R80" s="151"/>
      <c r="S80" s="151"/>
      <c r="T80" s="151"/>
      <c r="U80" s="151"/>
      <c r="V80" s="152"/>
      <c r="X80" s="141" t="s">
        <v>696</v>
      </c>
      <c r="Y80" s="142"/>
      <c r="Z80" s="142"/>
      <c r="AA80" s="142"/>
      <c r="AB80" s="142"/>
      <c r="AC80" s="143"/>
      <c r="AE80" s="159"/>
      <c r="AF80" s="160"/>
      <c r="AG80" s="160"/>
      <c r="AH80" s="160"/>
      <c r="AI80" s="160"/>
      <c r="AJ80" s="161"/>
      <c r="AL80" s="141" t="s">
        <v>733</v>
      </c>
      <c r="AM80" s="142"/>
      <c r="AN80" s="142"/>
      <c r="AO80" s="142"/>
      <c r="AP80" s="142"/>
      <c r="AQ80" s="143"/>
      <c r="AR80" s="84"/>
      <c r="AS80" s="159"/>
      <c r="AT80" s="160"/>
      <c r="AU80" s="160"/>
      <c r="AV80" s="160"/>
      <c r="AW80" s="160"/>
      <c r="AX80" s="161"/>
      <c r="AZ80" s="138"/>
      <c r="BA80" s="138"/>
      <c r="BB80" s="138"/>
      <c r="BC80" s="137"/>
      <c r="BD80" s="137"/>
      <c r="BE80" s="137"/>
      <c r="BG80" s="139"/>
      <c r="BH80" s="139"/>
      <c r="BI80" s="139"/>
      <c r="BJ80" s="139"/>
      <c r="BK80" s="139"/>
      <c r="BL80" s="139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4"/>
      <c r="EA80" s="14"/>
      <c r="EB80" s="14"/>
      <c r="EC80" s="14"/>
    </row>
    <row r="81" spans="2:146" ht="15" customHeight="1" x14ac:dyDescent="0.25">
      <c r="B81" s="125"/>
      <c r="C81" s="162"/>
      <c r="D81" s="163"/>
      <c r="E81" s="163"/>
      <c r="F81" s="163"/>
      <c r="G81" s="163"/>
      <c r="H81" s="164"/>
      <c r="I81" s="15"/>
      <c r="J81" s="173"/>
      <c r="K81" s="174"/>
      <c r="L81" s="174"/>
      <c r="M81" s="174"/>
      <c r="N81" s="174"/>
      <c r="O81" s="175"/>
      <c r="P81" s="15"/>
      <c r="Q81" s="153"/>
      <c r="R81" s="154"/>
      <c r="S81" s="154"/>
      <c r="T81" s="154"/>
      <c r="U81" s="154"/>
      <c r="V81" s="155"/>
      <c r="W81" s="15"/>
      <c r="X81" s="144"/>
      <c r="Y81" s="145"/>
      <c r="Z81" s="145"/>
      <c r="AA81" s="145"/>
      <c r="AB81" s="145"/>
      <c r="AC81" s="146"/>
      <c r="AD81" s="16"/>
      <c r="AE81" s="162"/>
      <c r="AF81" s="163"/>
      <c r="AG81" s="163"/>
      <c r="AH81" s="163"/>
      <c r="AI81" s="163"/>
      <c r="AJ81" s="164"/>
      <c r="AK81" s="15"/>
      <c r="AL81" s="144"/>
      <c r="AM81" s="145"/>
      <c r="AN81" s="145"/>
      <c r="AO81" s="145"/>
      <c r="AP81" s="145"/>
      <c r="AQ81" s="146"/>
      <c r="AR81" s="16"/>
      <c r="AS81" s="162"/>
      <c r="AT81" s="163"/>
      <c r="AU81" s="163"/>
      <c r="AV81" s="163"/>
      <c r="AW81" s="163"/>
      <c r="AX81" s="164"/>
      <c r="AY81" s="15"/>
      <c r="AZ81" s="138"/>
      <c r="BA81" s="138"/>
      <c r="BB81" s="138"/>
      <c r="BC81" s="137"/>
      <c r="BD81" s="137"/>
      <c r="BE81" s="137"/>
      <c r="BF81" s="16"/>
      <c r="BG81" s="139"/>
      <c r="BH81" s="139"/>
      <c r="BI81" s="139"/>
      <c r="BJ81" s="139"/>
      <c r="BK81" s="139"/>
      <c r="BL81" s="139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4"/>
      <c r="EA81" s="14"/>
      <c r="EB81" s="14"/>
      <c r="EC81" s="14"/>
    </row>
    <row r="82" spans="2:146" ht="15" customHeight="1" x14ac:dyDescent="0.25">
      <c r="B82" s="125"/>
      <c r="C82" s="162"/>
      <c r="D82" s="163"/>
      <c r="E82" s="163"/>
      <c r="F82" s="163"/>
      <c r="G82" s="163"/>
      <c r="H82" s="164"/>
      <c r="I82" s="15"/>
      <c r="J82" s="173"/>
      <c r="K82" s="174"/>
      <c r="L82" s="174"/>
      <c r="M82" s="174"/>
      <c r="N82" s="174"/>
      <c r="O82" s="175"/>
      <c r="P82" s="15"/>
      <c r="Q82" s="153"/>
      <c r="R82" s="154"/>
      <c r="S82" s="154"/>
      <c r="T82" s="154"/>
      <c r="U82" s="154"/>
      <c r="V82" s="155"/>
      <c r="W82" s="15"/>
      <c r="X82" s="144"/>
      <c r="Y82" s="145"/>
      <c r="Z82" s="145"/>
      <c r="AA82" s="145"/>
      <c r="AB82" s="145"/>
      <c r="AC82" s="146"/>
      <c r="AD82" s="16"/>
      <c r="AE82" s="162"/>
      <c r="AF82" s="163"/>
      <c r="AG82" s="163"/>
      <c r="AH82" s="163"/>
      <c r="AI82" s="163"/>
      <c r="AJ82" s="164"/>
      <c r="AK82" s="15"/>
      <c r="AL82" s="144"/>
      <c r="AM82" s="145"/>
      <c r="AN82" s="145"/>
      <c r="AO82" s="145"/>
      <c r="AP82" s="145"/>
      <c r="AQ82" s="146"/>
      <c r="AR82" s="16"/>
      <c r="AS82" s="162"/>
      <c r="AT82" s="163"/>
      <c r="AU82" s="163"/>
      <c r="AV82" s="163"/>
      <c r="AW82" s="163"/>
      <c r="AX82" s="164"/>
      <c r="AY82" s="15"/>
      <c r="AZ82" s="138"/>
      <c r="BA82" s="138"/>
      <c r="BB82" s="138"/>
      <c r="BC82" s="137"/>
      <c r="BD82" s="137"/>
      <c r="BE82" s="137"/>
      <c r="BF82" s="16"/>
      <c r="BG82" s="139"/>
      <c r="BH82" s="139"/>
      <c r="BI82" s="139"/>
      <c r="BJ82" s="139"/>
      <c r="BK82" s="139"/>
      <c r="BL82" s="139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4"/>
      <c r="EA82" s="14"/>
      <c r="EB82" s="14"/>
      <c r="EC82" s="14"/>
    </row>
    <row r="83" spans="2:146" ht="15" customHeight="1" x14ac:dyDescent="0.25">
      <c r="B83" s="125"/>
      <c r="C83" s="162"/>
      <c r="D83" s="163"/>
      <c r="E83" s="163"/>
      <c r="F83" s="163"/>
      <c r="G83" s="163"/>
      <c r="H83" s="164"/>
      <c r="I83" s="15"/>
      <c r="J83" s="173"/>
      <c r="K83" s="174"/>
      <c r="L83" s="174"/>
      <c r="M83" s="174"/>
      <c r="N83" s="174"/>
      <c r="O83" s="175"/>
      <c r="P83" s="15"/>
      <c r="Q83" s="153"/>
      <c r="R83" s="154"/>
      <c r="S83" s="154"/>
      <c r="T83" s="154"/>
      <c r="U83" s="154"/>
      <c r="V83" s="155"/>
      <c r="W83" s="26"/>
      <c r="X83" s="144"/>
      <c r="Y83" s="145"/>
      <c r="Z83" s="145"/>
      <c r="AA83" s="145"/>
      <c r="AB83" s="145"/>
      <c r="AC83" s="146"/>
      <c r="AD83" s="16"/>
      <c r="AE83" s="162"/>
      <c r="AF83" s="163"/>
      <c r="AG83" s="163"/>
      <c r="AH83" s="163"/>
      <c r="AI83" s="163"/>
      <c r="AJ83" s="164"/>
      <c r="AK83" s="15"/>
      <c r="AL83" s="144"/>
      <c r="AM83" s="145"/>
      <c r="AN83" s="145"/>
      <c r="AO83" s="145"/>
      <c r="AP83" s="145"/>
      <c r="AQ83" s="146"/>
      <c r="AR83" s="16"/>
      <c r="AS83" s="162"/>
      <c r="AT83" s="163"/>
      <c r="AU83" s="163"/>
      <c r="AV83" s="163"/>
      <c r="AW83" s="163"/>
      <c r="AX83" s="164"/>
      <c r="AY83" s="15"/>
      <c r="AZ83" s="138"/>
      <c r="BA83" s="138"/>
      <c r="BB83" s="138"/>
      <c r="BC83" s="137"/>
      <c r="BD83" s="137"/>
      <c r="BE83" s="137"/>
      <c r="BF83" s="16"/>
      <c r="BG83" s="139"/>
      <c r="BH83" s="139"/>
      <c r="BI83" s="139"/>
      <c r="BJ83" s="139"/>
      <c r="BK83" s="139"/>
      <c r="BL83" s="139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4"/>
      <c r="EA83" s="14"/>
      <c r="EB83" s="14"/>
      <c r="EC83" s="14"/>
    </row>
    <row r="84" spans="2:146" ht="15" customHeight="1" x14ac:dyDescent="0.25">
      <c r="B84" s="125"/>
      <c r="C84" s="165"/>
      <c r="D84" s="166"/>
      <c r="E84" s="166"/>
      <c r="F84" s="166"/>
      <c r="G84" s="166"/>
      <c r="H84" s="167"/>
      <c r="I84" s="15"/>
      <c r="J84" s="176"/>
      <c r="K84" s="177"/>
      <c r="L84" s="177"/>
      <c r="M84" s="177"/>
      <c r="N84" s="177"/>
      <c r="O84" s="178"/>
      <c r="P84" s="15"/>
      <c r="Q84" s="156"/>
      <c r="R84" s="157"/>
      <c r="S84" s="157"/>
      <c r="T84" s="157"/>
      <c r="U84" s="157"/>
      <c r="V84" s="158"/>
      <c r="W84" s="15"/>
      <c r="X84" s="147"/>
      <c r="Y84" s="148"/>
      <c r="Z84" s="148"/>
      <c r="AA84" s="148"/>
      <c r="AB84" s="148"/>
      <c r="AC84" s="149"/>
      <c r="AD84" s="16"/>
      <c r="AE84" s="165"/>
      <c r="AF84" s="166"/>
      <c r="AG84" s="166"/>
      <c r="AH84" s="166"/>
      <c r="AI84" s="166"/>
      <c r="AJ84" s="167"/>
      <c r="AK84" s="15"/>
      <c r="AL84" s="147"/>
      <c r="AM84" s="148"/>
      <c r="AN84" s="148"/>
      <c r="AO84" s="148"/>
      <c r="AP84" s="148"/>
      <c r="AQ84" s="149"/>
      <c r="AR84" s="16"/>
      <c r="AS84" s="165"/>
      <c r="AT84" s="166"/>
      <c r="AU84" s="166"/>
      <c r="AV84" s="166"/>
      <c r="AW84" s="166"/>
      <c r="AX84" s="167"/>
      <c r="AY84" s="15"/>
      <c r="AZ84" s="138"/>
      <c r="BA84" s="138"/>
      <c r="BB84" s="138"/>
      <c r="BC84" s="137"/>
      <c r="BD84" s="137"/>
      <c r="BE84" s="137"/>
      <c r="BF84" s="16"/>
      <c r="BG84" s="139"/>
      <c r="BH84" s="139"/>
      <c r="BI84" s="139"/>
      <c r="BJ84" s="139"/>
      <c r="BK84" s="139"/>
      <c r="BL84" s="139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4"/>
      <c r="EA84" s="14"/>
      <c r="EB84" s="14"/>
      <c r="EC84" s="14"/>
    </row>
    <row r="85" spans="2:146" ht="15.75" customHeight="1" x14ac:dyDescent="0.25">
      <c r="B85" s="125"/>
      <c r="C85" s="133"/>
      <c r="D85" s="134"/>
      <c r="E85" s="133"/>
      <c r="F85" s="134"/>
      <c r="G85" s="133"/>
      <c r="H85" s="134"/>
      <c r="I85" s="15"/>
      <c r="J85" s="133"/>
      <c r="K85" s="134"/>
      <c r="L85" s="133"/>
      <c r="M85" s="134"/>
      <c r="N85" s="133"/>
      <c r="O85" s="134"/>
      <c r="P85" s="15"/>
      <c r="Q85" s="133"/>
      <c r="R85" s="134"/>
      <c r="S85" s="133"/>
      <c r="T85" s="134"/>
      <c r="U85" s="133"/>
      <c r="V85" s="134"/>
      <c r="W85" s="15"/>
      <c r="X85" s="133"/>
      <c r="Y85" s="134"/>
      <c r="Z85" s="133"/>
      <c r="AA85" s="134"/>
      <c r="AB85" s="133"/>
      <c r="AC85" s="134"/>
      <c r="AD85" s="16"/>
      <c r="AE85" s="133"/>
      <c r="AF85" s="134"/>
      <c r="AG85" s="133"/>
      <c r="AH85" s="134"/>
      <c r="AI85" s="133"/>
      <c r="AJ85" s="134"/>
      <c r="AK85" s="94"/>
      <c r="AL85" s="133"/>
      <c r="AM85" s="134"/>
      <c r="AN85" s="133"/>
      <c r="AO85" s="134"/>
      <c r="AP85" s="133"/>
      <c r="AQ85" s="134"/>
      <c r="AR85" s="16"/>
      <c r="AS85" s="133"/>
      <c r="AT85" s="134"/>
      <c r="AU85" s="133"/>
      <c r="AV85" s="134"/>
      <c r="AW85" s="133"/>
      <c r="AX85" s="134"/>
      <c r="AY85" s="15"/>
      <c r="AZ85" s="20"/>
      <c r="BA85" s="20"/>
      <c r="BB85" s="20"/>
      <c r="BC85" s="20"/>
      <c r="BD85" s="20"/>
      <c r="BE85" s="20"/>
      <c r="BF85" s="16"/>
      <c r="BG85" s="20"/>
      <c r="BH85" s="20"/>
      <c r="BI85" s="20"/>
      <c r="BJ85" s="20"/>
      <c r="BK85" s="20"/>
      <c r="BL85" s="20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4"/>
      <c r="EA85" s="14"/>
      <c r="EB85" s="14"/>
      <c r="EC85" s="14"/>
    </row>
    <row r="86" spans="2:146" ht="15.75" x14ac:dyDescent="0.25">
      <c r="C86" s="29">
        <f>COUNTA(C73:E73)</f>
        <v>0</v>
      </c>
      <c r="D86" s="29">
        <f>COUNTA(C79:E79)</f>
        <v>0</v>
      </c>
      <c r="E86" s="29">
        <f>COUNTA(C85:H85)</f>
        <v>0</v>
      </c>
      <c r="F86" s="29">
        <f>COUNTA(F73:H73)</f>
        <v>0</v>
      </c>
      <c r="G86" s="29">
        <f>COUNTA(F79:H79)</f>
        <v>0</v>
      </c>
      <c r="H86" s="29"/>
      <c r="I86" s="16"/>
      <c r="J86" s="29">
        <f>COUNTA(J73:L73)</f>
        <v>0</v>
      </c>
      <c r="K86" s="29">
        <f>COUNTA(J79:L79)</f>
        <v>0</v>
      </c>
      <c r="L86" s="29">
        <f>COUNTA(J85:O85)</f>
        <v>0</v>
      </c>
      <c r="M86" s="29">
        <f>COUNTA(M73:O73)</f>
        <v>0</v>
      </c>
      <c r="N86" s="29">
        <f>COUNTA(M79:O79)</f>
        <v>0</v>
      </c>
      <c r="O86" s="29"/>
      <c r="P86" s="16"/>
      <c r="Q86" s="29">
        <f>COUNTA(Q73:S73)</f>
        <v>0</v>
      </c>
      <c r="R86" s="29">
        <f>COUNTA(Q79:S79)</f>
        <v>0</v>
      </c>
      <c r="S86" s="29">
        <f>COUNTA(Q85:V85)</f>
        <v>0</v>
      </c>
      <c r="T86" s="29">
        <f>COUNTA(T73:V73)</f>
        <v>0</v>
      </c>
      <c r="U86" s="29">
        <f>COUNTA(T79:V79)</f>
        <v>0</v>
      </c>
      <c r="V86" s="29"/>
      <c r="W86" s="15"/>
      <c r="X86" s="29">
        <f>COUNTA(X73:AC73)</f>
        <v>0</v>
      </c>
      <c r="Y86" s="29">
        <f>COUNTA(X79:AC79)</f>
        <v>0</v>
      </c>
      <c r="Z86" s="29">
        <f>COUNTA(X85:AC85)</f>
        <v>0</v>
      </c>
      <c r="AA86" s="29"/>
      <c r="AB86" s="29"/>
      <c r="AC86" s="29"/>
      <c r="AD86" s="16"/>
      <c r="AE86" s="29">
        <f>COUNTA(AE73:AG73)</f>
        <v>0</v>
      </c>
      <c r="AF86" s="29">
        <f>COUNTA(AE79:AG79)</f>
        <v>0</v>
      </c>
      <c r="AG86" s="29">
        <f>COUNTA(AE85:AJ85)</f>
        <v>0</v>
      </c>
      <c r="AH86" s="29">
        <f>COUNTA(AH73:AJ73)</f>
        <v>0</v>
      </c>
      <c r="AI86" s="29">
        <f>COUNTA(AH79:AJ79)</f>
        <v>0</v>
      </c>
      <c r="AJ86" s="29"/>
      <c r="AK86" s="15"/>
      <c r="AL86" s="29">
        <f>COUNTA(AL73:AQ73)</f>
        <v>0</v>
      </c>
      <c r="AM86" s="29">
        <f>COUNTA(AL79:AQ79)</f>
        <v>0</v>
      </c>
      <c r="AN86" s="29">
        <f>COUNTA(AL85:AQ85)</f>
        <v>0</v>
      </c>
      <c r="AO86" s="29"/>
      <c r="AP86" s="29"/>
      <c r="AQ86" s="29"/>
      <c r="AR86" s="16"/>
      <c r="AS86" s="29">
        <f>COUNTA(AS73:AU73)</f>
        <v>0</v>
      </c>
      <c r="AT86" s="29">
        <f>COUNTA(AS79:AU79)</f>
        <v>0</v>
      </c>
      <c r="AU86" s="29">
        <f>COUNTA(AS85:AX85)</f>
        <v>0</v>
      </c>
      <c r="AV86" s="29">
        <f>COUNTA(AV73:AX73)</f>
        <v>0</v>
      </c>
      <c r="AW86" s="29">
        <f>COUNTA(AV79:AX79)</f>
        <v>0</v>
      </c>
      <c r="AX86" s="29"/>
      <c r="AY86" s="15"/>
      <c r="AZ86" s="65">
        <f>COUNTA(AZ85:BB85)</f>
        <v>0</v>
      </c>
      <c r="BA86" s="78"/>
      <c r="BB86" s="78"/>
      <c r="BC86" s="65">
        <f>COUNTA(BC85:BE85)</f>
        <v>0</v>
      </c>
      <c r="BD86" s="78"/>
      <c r="BE86" s="78"/>
      <c r="BF86" s="16"/>
      <c r="BG86" s="65">
        <f>COUNTA(BG85:BI85)</f>
        <v>0</v>
      </c>
      <c r="BH86" s="78"/>
      <c r="BI86" s="78"/>
      <c r="BJ86" s="65">
        <f>COUNTA(BJ85:BL85)</f>
        <v>0</v>
      </c>
      <c r="BK86" s="78"/>
      <c r="BL86" s="78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2:146" ht="90" customHeight="1" x14ac:dyDescent="0.25">
      <c r="B87" s="125" t="s">
        <v>594</v>
      </c>
      <c r="C87" s="139" t="s">
        <v>701</v>
      </c>
      <c r="D87" s="139"/>
      <c r="E87" s="139"/>
      <c r="F87" s="140" t="s">
        <v>702</v>
      </c>
      <c r="G87" s="140"/>
      <c r="H87" s="140"/>
      <c r="I87" s="1"/>
      <c r="J87" s="138" t="s">
        <v>703</v>
      </c>
      <c r="K87" s="138"/>
      <c r="L87" s="138"/>
      <c r="M87" s="137" t="s">
        <v>704</v>
      </c>
      <c r="N87" s="137"/>
      <c r="O87" s="137"/>
      <c r="P87" s="1"/>
      <c r="Q87" s="116" t="s">
        <v>705</v>
      </c>
      <c r="R87" s="117"/>
      <c r="S87" s="117"/>
      <c r="T87" s="117"/>
      <c r="U87" s="117"/>
      <c r="V87" s="118"/>
      <c r="W87" s="1"/>
      <c r="X87" s="169" t="s">
        <v>708</v>
      </c>
      <c r="Y87" s="169"/>
      <c r="Z87" s="169"/>
      <c r="AA87" s="168" t="s">
        <v>709</v>
      </c>
      <c r="AB87" s="168"/>
      <c r="AC87" s="168"/>
      <c r="AE87" s="159"/>
      <c r="AF87" s="160"/>
      <c r="AG87" s="160"/>
      <c r="AH87" s="160"/>
      <c r="AI87" s="160"/>
      <c r="AJ87" s="161"/>
      <c r="AK87" s="1"/>
      <c r="AL87" s="169" t="s">
        <v>742</v>
      </c>
      <c r="AM87" s="169"/>
      <c r="AN87" s="169"/>
      <c r="AO87" s="168" t="s">
        <v>743</v>
      </c>
      <c r="AP87" s="168"/>
      <c r="AQ87" s="168"/>
      <c r="AS87" s="139" t="s">
        <v>748</v>
      </c>
      <c r="AT87" s="139"/>
      <c r="AU87" s="139"/>
      <c r="AV87" s="140" t="s">
        <v>749</v>
      </c>
      <c r="AW87" s="140"/>
      <c r="AX87" s="140"/>
      <c r="AY87" s="1"/>
      <c r="AZ87" s="138" t="s">
        <v>752</v>
      </c>
      <c r="BA87" s="138"/>
      <c r="BB87" s="138"/>
      <c r="BC87" s="137" t="s">
        <v>753</v>
      </c>
      <c r="BD87" s="137"/>
      <c r="BE87" s="137"/>
      <c r="BG87" s="139" t="s">
        <v>754</v>
      </c>
      <c r="BH87" s="139"/>
      <c r="BI87" s="139"/>
      <c r="BJ87" s="140" t="s">
        <v>755</v>
      </c>
      <c r="BK87" s="140"/>
      <c r="BL87" s="140"/>
      <c r="BN87" s="55"/>
      <c r="BO87" s="56"/>
      <c r="BP87" s="55"/>
      <c r="BQ87" s="57"/>
    </row>
    <row r="88" spans="2:146" ht="15" customHeight="1" x14ac:dyDescent="0.25">
      <c r="B88" s="125"/>
      <c r="C88" s="139"/>
      <c r="D88" s="139"/>
      <c r="E88" s="139"/>
      <c r="F88" s="140"/>
      <c r="G88" s="140"/>
      <c r="H88" s="140"/>
      <c r="I88" s="15"/>
      <c r="J88" s="138"/>
      <c r="K88" s="138"/>
      <c r="L88" s="138"/>
      <c r="M88" s="137"/>
      <c r="N88" s="137"/>
      <c r="O88" s="137"/>
      <c r="P88" s="26"/>
      <c r="Q88" s="133"/>
      <c r="R88" s="134"/>
      <c r="S88" s="133"/>
      <c r="T88" s="134"/>
      <c r="U88" s="133"/>
      <c r="V88" s="134"/>
      <c r="W88" s="91"/>
      <c r="X88" s="20"/>
      <c r="Y88" s="20"/>
      <c r="Z88" s="20"/>
      <c r="AA88" s="20"/>
      <c r="AB88" s="20"/>
      <c r="AC88" s="20"/>
      <c r="AE88" s="162"/>
      <c r="AF88" s="163"/>
      <c r="AG88" s="163"/>
      <c r="AH88" s="163"/>
      <c r="AI88" s="163"/>
      <c r="AJ88" s="164"/>
      <c r="AK88" s="87"/>
      <c r="AL88" s="20"/>
      <c r="AM88" s="20"/>
      <c r="AN88" s="20"/>
      <c r="AO88" s="20"/>
      <c r="AP88" s="20"/>
      <c r="AQ88" s="20"/>
      <c r="AR88" s="92"/>
      <c r="AS88" s="20"/>
      <c r="AT88" s="20"/>
      <c r="AU88" s="20"/>
      <c r="AV88" s="20"/>
      <c r="AW88" s="20"/>
      <c r="AX88" s="20"/>
      <c r="AY88" s="85"/>
      <c r="AZ88" s="138"/>
      <c r="BA88" s="138"/>
      <c r="BB88" s="138"/>
      <c r="BC88" s="137"/>
      <c r="BD88" s="137"/>
      <c r="BE88" s="137"/>
      <c r="BG88" s="139"/>
      <c r="BH88" s="139"/>
      <c r="BI88" s="139"/>
      <c r="BJ88" s="140"/>
      <c r="BK88" s="140"/>
      <c r="BL88" s="140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4"/>
      <c r="EA88" s="14"/>
      <c r="EB88" s="14"/>
      <c r="EC88" s="14"/>
    </row>
    <row r="89" spans="2:146" ht="15.75" customHeight="1" x14ac:dyDescent="0.25">
      <c r="B89" s="125"/>
      <c r="C89" s="139"/>
      <c r="D89" s="139"/>
      <c r="E89" s="139"/>
      <c r="F89" s="140"/>
      <c r="G89" s="140"/>
      <c r="H89" s="140"/>
      <c r="I89" s="15"/>
      <c r="J89" s="138"/>
      <c r="K89" s="138"/>
      <c r="L89" s="138"/>
      <c r="M89" s="137"/>
      <c r="N89" s="137"/>
      <c r="O89" s="137"/>
      <c r="P89" s="15"/>
      <c r="Q89" s="159" t="s">
        <v>706</v>
      </c>
      <c r="R89" s="160"/>
      <c r="S89" s="160"/>
      <c r="T89" s="160"/>
      <c r="U89" s="160"/>
      <c r="V89" s="161"/>
      <c r="X89" s="169" t="s">
        <v>710</v>
      </c>
      <c r="Y89" s="169"/>
      <c r="Z89" s="169"/>
      <c r="AA89" s="168" t="s">
        <v>711</v>
      </c>
      <c r="AB89" s="168"/>
      <c r="AC89" s="168"/>
      <c r="AE89" s="162"/>
      <c r="AF89" s="163"/>
      <c r="AG89" s="163"/>
      <c r="AH89" s="163"/>
      <c r="AI89" s="163"/>
      <c r="AJ89" s="164"/>
      <c r="AK89" s="84"/>
      <c r="AL89" s="169" t="s">
        <v>744</v>
      </c>
      <c r="AM89" s="169"/>
      <c r="AN89" s="169"/>
      <c r="AO89" s="169" t="s">
        <v>745</v>
      </c>
      <c r="AP89" s="169"/>
      <c r="AQ89" s="169"/>
      <c r="AR89" s="87"/>
      <c r="AS89" s="150" t="s">
        <v>750</v>
      </c>
      <c r="AT89" s="151"/>
      <c r="AU89" s="152"/>
      <c r="AV89" s="159" t="s">
        <v>751</v>
      </c>
      <c r="AW89" s="160"/>
      <c r="AX89" s="161"/>
      <c r="AZ89" s="138"/>
      <c r="BA89" s="138"/>
      <c r="BB89" s="138"/>
      <c r="BC89" s="137"/>
      <c r="BD89" s="137"/>
      <c r="BE89" s="137"/>
      <c r="BG89" s="139"/>
      <c r="BH89" s="139"/>
      <c r="BI89" s="139"/>
      <c r="BJ89" s="140"/>
      <c r="BK89" s="140"/>
      <c r="BL89" s="140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4"/>
      <c r="EA89" s="14"/>
      <c r="EB89" s="14"/>
      <c r="EC89" s="14"/>
    </row>
    <row r="90" spans="2:146" ht="15" customHeight="1" x14ac:dyDescent="0.25">
      <c r="B90" s="125"/>
      <c r="C90" s="139"/>
      <c r="D90" s="139"/>
      <c r="E90" s="139"/>
      <c r="F90" s="140"/>
      <c r="G90" s="140"/>
      <c r="H90" s="140"/>
      <c r="I90" s="15"/>
      <c r="J90" s="138"/>
      <c r="K90" s="138"/>
      <c r="L90" s="138"/>
      <c r="M90" s="137"/>
      <c r="N90" s="137"/>
      <c r="O90" s="137"/>
      <c r="P90" s="15"/>
      <c r="Q90" s="162"/>
      <c r="R90" s="163"/>
      <c r="S90" s="163"/>
      <c r="T90" s="163"/>
      <c r="U90" s="163"/>
      <c r="V90" s="164"/>
      <c r="W90" s="15"/>
      <c r="X90" s="169"/>
      <c r="Y90" s="169"/>
      <c r="Z90" s="169"/>
      <c r="AA90" s="168"/>
      <c r="AB90" s="168"/>
      <c r="AC90" s="168"/>
      <c r="AD90" s="16"/>
      <c r="AE90" s="162"/>
      <c r="AF90" s="163"/>
      <c r="AG90" s="163"/>
      <c r="AH90" s="163"/>
      <c r="AI90" s="163"/>
      <c r="AJ90" s="164"/>
      <c r="AK90" s="15"/>
      <c r="AL90" s="169"/>
      <c r="AM90" s="169"/>
      <c r="AN90" s="169"/>
      <c r="AO90" s="169"/>
      <c r="AP90" s="169"/>
      <c r="AQ90" s="169"/>
      <c r="AR90" s="16"/>
      <c r="AS90" s="153"/>
      <c r="AT90" s="154"/>
      <c r="AU90" s="155"/>
      <c r="AV90" s="162"/>
      <c r="AW90" s="163"/>
      <c r="AX90" s="164"/>
      <c r="AY90" s="95"/>
      <c r="AZ90" s="138"/>
      <c r="BA90" s="138"/>
      <c r="BB90" s="138"/>
      <c r="BC90" s="137"/>
      <c r="BD90" s="137"/>
      <c r="BE90" s="137"/>
      <c r="BF90" s="16"/>
      <c r="BG90" s="139"/>
      <c r="BH90" s="139"/>
      <c r="BI90" s="139"/>
      <c r="BJ90" s="140"/>
      <c r="BK90" s="140"/>
      <c r="BL90" s="140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4"/>
      <c r="EA90" s="14"/>
      <c r="EB90" s="14"/>
      <c r="EC90" s="14"/>
    </row>
    <row r="91" spans="2:146" ht="15" customHeight="1" x14ac:dyDescent="0.25">
      <c r="B91" s="125"/>
      <c r="C91" s="139"/>
      <c r="D91" s="139"/>
      <c r="E91" s="139"/>
      <c r="F91" s="140"/>
      <c r="G91" s="140"/>
      <c r="H91" s="140"/>
      <c r="I91" s="15"/>
      <c r="J91" s="138"/>
      <c r="K91" s="138"/>
      <c r="L91" s="138"/>
      <c r="M91" s="137"/>
      <c r="N91" s="137"/>
      <c r="O91" s="137"/>
      <c r="P91" s="15"/>
      <c r="Q91" s="162"/>
      <c r="R91" s="163"/>
      <c r="S91" s="163"/>
      <c r="T91" s="163"/>
      <c r="U91" s="163"/>
      <c r="V91" s="164"/>
      <c r="W91" s="15"/>
      <c r="X91" s="169"/>
      <c r="Y91" s="169"/>
      <c r="Z91" s="169"/>
      <c r="AA91" s="168"/>
      <c r="AB91" s="168"/>
      <c r="AC91" s="168"/>
      <c r="AD91" s="16"/>
      <c r="AE91" s="162"/>
      <c r="AF91" s="163"/>
      <c r="AG91" s="163"/>
      <c r="AH91" s="163"/>
      <c r="AI91" s="163"/>
      <c r="AJ91" s="164"/>
      <c r="AK91" s="15"/>
      <c r="AL91" s="169"/>
      <c r="AM91" s="169"/>
      <c r="AN91" s="169"/>
      <c r="AO91" s="169"/>
      <c r="AP91" s="169"/>
      <c r="AQ91" s="169"/>
      <c r="AR91" s="16"/>
      <c r="AS91" s="153"/>
      <c r="AT91" s="154"/>
      <c r="AU91" s="155"/>
      <c r="AV91" s="162"/>
      <c r="AW91" s="163"/>
      <c r="AX91" s="164"/>
      <c r="AY91" s="15"/>
      <c r="AZ91" s="138"/>
      <c r="BA91" s="138"/>
      <c r="BB91" s="138"/>
      <c r="BC91" s="137"/>
      <c r="BD91" s="137"/>
      <c r="BE91" s="137"/>
      <c r="BF91" s="16"/>
      <c r="BG91" s="139"/>
      <c r="BH91" s="139"/>
      <c r="BI91" s="139"/>
      <c r="BJ91" s="140"/>
      <c r="BK91" s="140"/>
      <c r="BL91" s="140"/>
      <c r="BM91" s="84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4"/>
      <c r="EA91" s="14"/>
      <c r="EB91" s="14"/>
      <c r="EC91" s="14"/>
    </row>
    <row r="92" spans="2:146" ht="15" customHeight="1" x14ac:dyDescent="0.25">
      <c r="B92" s="125"/>
      <c r="C92" s="139"/>
      <c r="D92" s="139"/>
      <c r="E92" s="139"/>
      <c r="F92" s="140"/>
      <c r="G92" s="140"/>
      <c r="H92" s="140"/>
      <c r="I92" s="15"/>
      <c r="J92" s="138"/>
      <c r="K92" s="138"/>
      <c r="L92" s="138"/>
      <c r="M92" s="137"/>
      <c r="N92" s="137"/>
      <c r="O92" s="137"/>
      <c r="P92" s="15"/>
      <c r="Q92" s="162"/>
      <c r="R92" s="163"/>
      <c r="S92" s="163"/>
      <c r="T92" s="163"/>
      <c r="U92" s="163"/>
      <c r="V92" s="164"/>
      <c r="W92" s="15"/>
      <c r="X92" s="169"/>
      <c r="Y92" s="169"/>
      <c r="Z92" s="169"/>
      <c r="AA92" s="168"/>
      <c r="AB92" s="168"/>
      <c r="AC92" s="168"/>
      <c r="AD92" s="16"/>
      <c r="AE92" s="162"/>
      <c r="AF92" s="163"/>
      <c r="AG92" s="163"/>
      <c r="AH92" s="163"/>
      <c r="AI92" s="163"/>
      <c r="AJ92" s="164"/>
      <c r="AK92" s="15"/>
      <c r="AL92" s="169"/>
      <c r="AM92" s="169"/>
      <c r="AN92" s="169"/>
      <c r="AO92" s="169"/>
      <c r="AP92" s="169"/>
      <c r="AQ92" s="169"/>
      <c r="AR92" s="16"/>
      <c r="AS92" s="153"/>
      <c r="AT92" s="154"/>
      <c r="AU92" s="155"/>
      <c r="AV92" s="162"/>
      <c r="AW92" s="163"/>
      <c r="AX92" s="164"/>
      <c r="AY92" s="15"/>
      <c r="AZ92" s="138"/>
      <c r="BA92" s="138"/>
      <c r="BB92" s="138"/>
      <c r="BC92" s="137"/>
      <c r="BD92" s="137"/>
      <c r="BE92" s="137"/>
      <c r="BF92" s="16"/>
      <c r="BG92" s="139"/>
      <c r="BH92" s="139"/>
      <c r="BI92" s="139"/>
      <c r="BJ92" s="140"/>
      <c r="BK92" s="140"/>
      <c r="BL92" s="140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4"/>
      <c r="EA92" s="14"/>
      <c r="EB92" s="14"/>
      <c r="EC92" s="14"/>
    </row>
    <row r="93" spans="2:146" ht="15" customHeight="1" x14ac:dyDescent="0.25">
      <c r="B93" s="125"/>
      <c r="C93" s="139"/>
      <c r="D93" s="139"/>
      <c r="E93" s="139"/>
      <c r="F93" s="140"/>
      <c r="G93" s="140"/>
      <c r="H93" s="140"/>
      <c r="I93" s="15"/>
      <c r="J93" s="138"/>
      <c r="K93" s="138"/>
      <c r="L93" s="138"/>
      <c r="M93" s="137"/>
      <c r="N93" s="137"/>
      <c r="O93" s="137"/>
      <c r="P93" s="15"/>
      <c r="Q93" s="165"/>
      <c r="R93" s="166"/>
      <c r="S93" s="166"/>
      <c r="T93" s="166"/>
      <c r="U93" s="166"/>
      <c r="V93" s="167"/>
      <c r="W93" s="15"/>
      <c r="X93" s="169"/>
      <c r="Y93" s="169"/>
      <c r="Z93" s="169"/>
      <c r="AA93" s="168"/>
      <c r="AB93" s="168"/>
      <c r="AC93" s="168"/>
      <c r="AD93" s="16"/>
      <c r="AE93" s="162"/>
      <c r="AF93" s="163"/>
      <c r="AG93" s="163"/>
      <c r="AH93" s="163"/>
      <c r="AI93" s="163"/>
      <c r="AJ93" s="164"/>
      <c r="AK93" s="87"/>
      <c r="AL93" s="169"/>
      <c r="AM93" s="169"/>
      <c r="AN93" s="169"/>
      <c r="AO93" s="169"/>
      <c r="AP93" s="169"/>
      <c r="AQ93" s="169"/>
      <c r="AR93" s="87"/>
      <c r="AS93" s="156"/>
      <c r="AT93" s="157"/>
      <c r="AU93" s="158"/>
      <c r="AV93" s="165"/>
      <c r="AW93" s="166"/>
      <c r="AX93" s="167"/>
      <c r="AY93" s="15"/>
      <c r="AZ93" s="138"/>
      <c r="BA93" s="138"/>
      <c r="BB93" s="138"/>
      <c r="BC93" s="137"/>
      <c r="BD93" s="137"/>
      <c r="BE93" s="137"/>
      <c r="BF93" s="16"/>
      <c r="BG93" s="139"/>
      <c r="BH93" s="139"/>
      <c r="BI93" s="139"/>
      <c r="BJ93" s="140"/>
      <c r="BK93" s="140"/>
      <c r="BL93" s="140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4"/>
      <c r="EA93" s="14"/>
      <c r="EB93" s="14"/>
      <c r="EC93" s="14"/>
    </row>
    <row r="94" spans="2:146" ht="15.75" customHeight="1" x14ac:dyDescent="0.25">
      <c r="B94" s="125"/>
      <c r="C94" s="139"/>
      <c r="D94" s="139"/>
      <c r="E94" s="139"/>
      <c r="F94" s="140"/>
      <c r="G94" s="140"/>
      <c r="H94" s="140"/>
      <c r="I94" s="15"/>
      <c r="J94" s="138"/>
      <c r="K94" s="138"/>
      <c r="L94" s="138"/>
      <c r="M94" s="137"/>
      <c r="N94" s="137"/>
      <c r="O94" s="137"/>
      <c r="P94" s="24"/>
      <c r="Q94" s="133"/>
      <c r="R94" s="134"/>
      <c r="S94" s="133"/>
      <c r="T94" s="134"/>
      <c r="U94" s="133"/>
      <c r="V94" s="134"/>
      <c r="W94" s="15"/>
      <c r="X94" s="20"/>
      <c r="Y94" s="20"/>
      <c r="Z94" s="20"/>
      <c r="AA94" s="20"/>
      <c r="AB94" s="20"/>
      <c r="AC94" s="20"/>
      <c r="AD94" s="16"/>
      <c r="AE94" s="162"/>
      <c r="AF94" s="163"/>
      <c r="AG94" s="163"/>
      <c r="AH94" s="163"/>
      <c r="AI94" s="163"/>
      <c r="AJ94" s="164"/>
      <c r="AK94" s="87"/>
      <c r="AL94" s="20"/>
      <c r="AM94" s="20"/>
      <c r="AN94" s="20"/>
      <c r="AO94" s="20"/>
      <c r="AP94" s="20"/>
      <c r="AQ94" s="20"/>
      <c r="AR94" s="16"/>
      <c r="AS94" s="20"/>
      <c r="AT94" s="20"/>
      <c r="AU94" s="20"/>
      <c r="AV94" s="20"/>
      <c r="AW94" s="20"/>
      <c r="AX94" s="20"/>
      <c r="AY94" s="15"/>
      <c r="AZ94" s="138"/>
      <c r="BA94" s="138"/>
      <c r="BB94" s="138"/>
      <c r="BC94" s="137"/>
      <c r="BD94" s="137"/>
      <c r="BE94" s="137"/>
      <c r="BF94" s="16"/>
      <c r="BG94" s="139"/>
      <c r="BH94" s="139"/>
      <c r="BI94" s="139"/>
      <c r="BJ94" s="140"/>
      <c r="BK94" s="140"/>
      <c r="BL94" s="140"/>
      <c r="BM94" s="87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4"/>
      <c r="EA94" s="14"/>
      <c r="EB94" s="14"/>
      <c r="EC94" s="14"/>
    </row>
    <row r="95" spans="2:146" ht="15" customHeight="1" x14ac:dyDescent="0.25">
      <c r="B95" s="125"/>
      <c r="C95" s="139"/>
      <c r="D95" s="139"/>
      <c r="E95" s="139"/>
      <c r="F95" s="140"/>
      <c r="G95" s="140"/>
      <c r="H95" s="140"/>
      <c r="I95" s="15"/>
      <c r="J95" s="138"/>
      <c r="K95" s="138"/>
      <c r="L95" s="138"/>
      <c r="M95" s="137"/>
      <c r="N95" s="137"/>
      <c r="O95" s="137"/>
      <c r="P95" s="15"/>
      <c r="Q95" s="150" t="s">
        <v>707</v>
      </c>
      <c r="R95" s="151"/>
      <c r="S95" s="151"/>
      <c r="T95" s="151"/>
      <c r="U95" s="151"/>
      <c r="V95" s="152"/>
      <c r="X95" s="168"/>
      <c r="Y95" s="168"/>
      <c r="Z95" s="168"/>
      <c r="AA95" s="168"/>
      <c r="AB95" s="168"/>
      <c r="AC95" s="168"/>
      <c r="AE95" s="162"/>
      <c r="AF95" s="163"/>
      <c r="AG95" s="163"/>
      <c r="AH95" s="163"/>
      <c r="AI95" s="163"/>
      <c r="AJ95" s="164"/>
      <c r="AL95" s="168" t="s">
        <v>746</v>
      </c>
      <c r="AM95" s="168"/>
      <c r="AN95" s="168"/>
      <c r="AO95" s="169" t="s">
        <v>747</v>
      </c>
      <c r="AP95" s="169"/>
      <c r="AQ95" s="169"/>
      <c r="AR95" s="84"/>
      <c r="AS95" s="159"/>
      <c r="AT95" s="160"/>
      <c r="AU95" s="160"/>
      <c r="AV95" s="160"/>
      <c r="AW95" s="160"/>
      <c r="AX95" s="161"/>
      <c r="AZ95" s="138"/>
      <c r="BA95" s="138"/>
      <c r="BB95" s="138"/>
      <c r="BC95" s="137"/>
      <c r="BD95" s="137"/>
      <c r="BE95" s="137"/>
      <c r="BG95" s="139"/>
      <c r="BH95" s="139"/>
      <c r="BI95" s="139"/>
      <c r="BJ95" s="140"/>
      <c r="BK95" s="140"/>
      <c r="BL95" s="140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4"/>
      <c r="EA95" s="14"/>
      <c r="EB95" s="14"/>
      <c r="EC95" s="14"/>
    </row>
    <row r="96" spans="2:146" ht="15" customHeight="1" x14ac:dyDescent="0.25">
      <c r="B96" s="125"/>
      <c r="C96" s="139"/>
      <c r="D96" s="139"/>
      <c r="E96" s="139"/>
      <c r="F96" s="140"/>
      <c r="G96" s="140"/>
      <c r="H96" s="140"/>
      <c r="I96" s="15"/>
      <c r="J96" s="138"/>
      <c r="K96" s="138"/>
      <c r="L96" s="138"/>
      <c r="M96" s="137"/>
      <c r="N96" s="137"/>
      <c r="O96" s="137"/>
      <c r="P96" s="15"/>
      <c r="Q96" s="153"/>
      <c r="R96" s="154"/>
      <c r="S96" s="154"/>
      <c r="T96" s="154"/>
      <c r="U96" s="154"/>
      <c r="V96" s="155"/>
      <c r="W96" s="15"/>
      <c r="X96" s="168"/>
      <c r="Y96" s="168"/>
      <c r="Z96" s="168"/>
      <c r="AA96" s="168"/>
      <c r="AB96" s="168"/>
      <c r="AC96" s="168"/>
      <c r="AD96" s="16"/>
      <c r="AE96" s="162"/>
      <c r="AF96" s="163"/>
      <c r="AG96" s="163"/>
      <c r="AH96" s="163"/>
      <c r="AI96" s="163"/>
      <c r="AJ96" s="164"/>
      <c r="AK96" s="15"/>
      <c r="AL96" s="168"/>
      <c r="AM96" s="168"/>
      <c r="AN96" s="168"/>
      <c r="AO96" s="169"/>
      <c r="AP96" s="169"/>
      <c r="AQ96" s="169"/>
      <c r="AR96" s="16"/>
      <c r="AS96" s="162"/>
      <c r="AT96" s="163"/>
      <c r="AU96" s="163"/>
      <c r="AV96" s="163"/>
      <c r="AW96" s="163"/>
      <c r="AX96" s="164"/>
      <c r="AY96" s="15"/>
      <c r="AZ96" s="138"/>
      <c r="BA96" s="138"/>
      <c r="BB96" s="138"/>
      <c r="BC96" s="137"/>
      <c r="BD96" s="137"/>
      <c r="BE96" s="137"/>
      <c r="BF96" s="16"/>
      <c r="BG96" s="139"/>
      <c r="BH96" s="139"/>
      <c r="BI96" s="139"/>
      <c r="BJ96" s="140"/>
      <c r="BK96" s="140"/>
      <c r="BL96" s="140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4"/>
      <c r="EA96" s="14"/>
      <c r="EB96" s="14"/>
      <c r="EC96" s="14"/>
    </row>
    <row r="97" spans="2:146" ht="15" customHeight="1" x14ac:dyDescent="0.25">
      <c r="B97" s="125"/>
      <c r="C97" s="139"/>
      <c r="D97" s="139"/>
      <c r="E97" s="139"/>
      <c r="F97" s="140"/>
      <c r="G97" s="140"/>
      <c r="H97" s="140"/>
      <c r="I97" s="15"/>
      <c r="J97" s="138"/>
      <c r="K97" s="138"/>
      <c r="L97" s="138"/>
      <c r="M97" s="137"/>
      <c r="N97" s="137"/>
      <c r="O97" s="137"/>
      <c r="P97" s="15"/>
      <c r="Q97" s="153"/>
      <c r="R97" s="154"/>
      <c r="S97" s="154"/>
      <c r="T97" s="154"/>
      <c r="U97" s="154"/>
      <c r="V97" s="155"/>
      <c r="W97" s="15"/>
      <c r="X97" s="168"/>
      <c r="Y97" s="168"/>
      <c r="Z97" s="168"/>
      <c r="AA97" s="168"/>
      <c r="AB97" s="168"/>
      <c r="AC97" s="168"/>
      <c r="AD97" s="16"/>
      <c r="AE97" s="162"/>
      <c r="AF97" s="163"/>
      <c r="AG97" s="163"/>
      <c r="AH97" s="163"/>
      <c r="AI97" s="163"/>
      <c r="AJ97" s="164"/>
      <c r="AK97" s="84"/>
      <c r="AL97" s="168"/>
      <c r="AM97" s="168"/>
      <c r="AN97" s="168"/>
      <c r="AO97" s="169"/>
      <c r="AP97" s="169"/>
      <c r="AQ97" s="169"/>
      <c r="AR97" s="16"/>
      <c r="AS97" s="162"/>
      <c r="AT97" s="163"/>
      <c r="AU97" s="163"/>
      <c r="AV97" s="163"/>
      <c r="AW97" s="163"/>
      <c r="AX97" s="164"/>
      <c r="AY97" s="15"/>
      <c r="AZ97" s="138"/>
      <c r="BA97" s="138"/>
      <c r="BB97" s="138"/>
      <c r="BC97" s="137"/>
      <c r="BD97" s="137"/>
      <c r="BE97" s="137"/>
      <c r="BF97" s="16"/>
      <c r="BG97" s="139"/>
      <c r="BH97" s="139"/>
      <c r="BI97" s="139"/>
      <c r="BJ97" s="140"/>
      <c r="BK97" s="140"/>
      <c r="BL97" s="140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4"/>
      <c r="EA97" s="14"/>
      <c r="EB97" s="14"/>
      <c r="EC97" s="14"/>
    </row>
    <row r="98" spans="2:146" ht="15" customHeight="1" x14ac:dyDescent="0.25">
      <c r="B98" s="125"/>
      <c r="C98" s="139"/>
      <c r="D98" s="139"/>
      <c r="E98" s="139"/>
      <c r="F98" s="140"/>
      <c r="G98" s="140"/>
      <c r="H98" s="140"/>
      <c r="I98" s="15"/>
      <c r="J98" s="138"/>
      <c r="K98" s="138"/>
      <c r="L98" s="138"/>
      <c r="M98" s="137"/>
      <c r="N98" s="137"/>
      <c r="O98" s="137"/>
      <c r="P98" s="15"/>
      <c r="Q98" s="153"/>
      <c r="R98" s="154"/>
      <c r="S98" s="154"/>
      <c r="T98" s="154"/>
      <c r="U98" s="154"/>
      <c r="V98" s="155"/>
      <c r="W98" s="15"/>
      <c r="X98" s="168"/>
      <c r="Y98" s="168"/>
      <c r="Z98" s="168"/>
      <c r="AA98" s="168"/>
      <c r="AB98" s="168"/>
      <c r="AC98" s="168"/>
      <c r="AD98" s="16"/>
      <c r="AE98" s="162"/>
      <c r="AF98" s="163"/>
      <c r="AG98" s="163"/>
      <c r="AH98" s="163"/>
      <c r="AI98" s="163"/>
      <c r="AJ98" s="164"/>
      <c r="AK98" s="87"/>
      <c r="AL98" s="168"/>
      <c r="AM98" s="168"/>
      <c r="AN98" s="168"/>
      <c r="AO98" s="169"/>
      <c r="AP98" s="169"/>
      <c r="AQ98" s="169"/>
      <c r="AR98" s="16"/>
      <c r="AS98" s="162"/>
      <c r="AT98" s="163"/>
      <c r="AU98" s="163"/>
      <c r="AV98" s="163"/>
      <c r="AW98" s="163"/>
      <c r="AX98" s="164"/>
      <c r="AY98" s="15"/>
      <c r="AZ98" s="138"/>
      <c r="BA98" s="138"/>
      <c r="BB98" s="138"/>
      <c r="BC98" s="137"/>
      <c r="BD98" s="137"/>
      <c r="BE98" s="137"/>
      <c r="BF98" s="16"/>
      <c r="BG98" s="139"/>
      <c r="BH98" s="139"/>
      <c r="BI98" s="139"/>
      <c r="BJ98" s="140"/>
      <c r="BK98" s="140"/>
      <c r="BL98" s="140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4"/>
      <c r="EA98" s="14"/>
      <c r="EB98" s="14"/>
      <c r="EC98" s="14"/>
    </row>
    <row r="99" spans="2:146" ht="15" customHeight="1" x14ac:dyDescent="0.25">
      <c r="B99" s="125"/>
      <c r="C99" s="139"/>
      <c r="D99" s="139"/>
      <c r="E99" s="139"/>
      <c r="F99" s="140"/>
      <c r="G99" s="140"/>
      <c r="H99" s="140"/>
      <c r="I99" s="15"/>
      <c r="J99" s="138"/>
      <c r="K99" s="138"/>
      <c r="L99" s="138"/>
      <c r="M99" s="137"/>
      <c r="N99" s="137"/>
      <c r="O99" s="137"/>
      <c r="P99" s="15"/>
      <c r="Q99" s="156"/>
      <c r="R99" s="157"/>
      <c r="S99" s="157"/>
      <c r="T99" s="157"/>
      <c r="U99" s="157"/>
      <c r="V99" s="158"/>
      <c r="W99" s="15"/>
      <c r="X99" s="168"/>
      <c r="Y99" s="168"/>
      <c r="Z99" s="168"/>
      <c r="AA99" s="168"/>
      <c r="AB99" s="168"/>
      <c r="AC99" s="168"/>
      <c r="AD99" s="16"/>
      <c r="AE99" s="165"/>
      <c r="AF99" s="166"/>
      <c r="AG99" s="166"/>
      <c r="AH99" s="166"/>
      <c r="AI99" s="166"/>
      <c r="AJ99" s="167"/>
      <c r="AK99" s="15"/>
      <c r="AL99" s="168"/>
      <c r="AM99" s="168"/>
      <c r="AN99" s="168"/>
      <c r="AO99" s="169"/>
      <c r="AP99" s="169"/>
      <c r="AQ99" s="169"/>
      <c r="AR99" s="16"/>
      <c r="AS99" s="165"/>
      <c r="AT99" s="166"/>
      <c r="AU99" s="166"/>
      <c r="AV99" s="166"/>
      <c r="AW99" s="166"/>
      <c r="AX99" s="167"/>
      <c r="AY99" s="15"/>
      <c r="AZ99" s="138"/>
      <c r="BA99" s="138"/>
      <c r="BB99" s="138"/>
      <c r="BC99" s="137"/>
      <c r="BD99" s="137"/>
      <c r="BE99" s="137"/>
      <c r="BF99" s="16"/>
      <c r="BG99" s="139"/>
      <c r="BH99" s="139"/>
      <c r="BI99" s="139"/>
      <c r="BJ99" s="140"/>
      <c r="BK99" s="140"/>
      <c r="BL99" s="140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4"/>
      <c r="EA99" s="14"/>
      <c r="EB99" s="14"/>
      <c r="EC99" s="14"/>
    </row>
    <row r="100" spans="2:146" ht="15.75" customHeight="1" x14ac:dyDescent="0.25">
      <c r="B100" s="125"/>
      <c r="C100" s="20"/>
      <c r="D100" s="20"/>
      <c r="E100" s="20"/>
      <c r="F100" s="20"/>
      <c r="G100" s="20"/>
      <c r="H100" s="20"/>
      <c r="I100" s="15"/>
      <c r="J100" s="20"/>
      <c r="K100" s="20"/>
      <c r="L100" s="20"/>
      <c r="M100" s="20"/>
      <c r="N100" s="20"/>
      <c r="O100" s="20"/>
      <c r="P100" s="26"/>
      <c r="Q100" s="133"/>
      <c r="R100" s="134"/>
      <c r="S100" s="133"/>
      <c r="T100" s="134"/>
      <c r="U100" s="133"/>
      <c r="V100" s="134"/>
      <c r="W100" s="15"/>
      <c r="X100" s="133"/>
      <c r="Y100" s="134"/>
      <c r="Z100" s="133"/>
      <c r="AA100" s="134"/>
      <c r="AB100" s="133"/>
      <c r="AC100" s="134"/>
      <c r="AD100" s="16"/>
      <c r="AE100" s="133"/>
      <c r="AF100" s="134"/>
      <c r="AG100" s="133"/>
      <c r="AH100" s="134"/>
      <c r="AI100" s="133"/>
      <c r="AJ100" s="134"/>
      <c r="AK100" s="15"/>
      <c r="AL100" s="20"/>
      <c r="AM100" s="20"/>
      <c r="AN100" s="20"/>
      <c r="AO100" s="20"/>
      <c r="AP100" s="20"/>
      <c r="AQ100" s="20"/>
      <c r="AR100" s="16"/>
      <c r="AS100" s="133"/>
      <c r="AT100" s="134"/>
      <c r="AU100" s="133"/>
      <c r="AV100" s="134"/>
      <c r="AW100" s="133"/>
      <c r="AX100" s="134"/>
      <c r="AY100" s="15"/>
      <c r="AZ100" s="20"/>
      <c r="BA100" s="20"/>
      <c r="BB100" s="20"/>
      <c r="BC100" s="20"/>
      <c r="BD100" s="20"/>
      <c r="BE100" s="20"/>
      <c r="BF100" s="16"/>
      <c r="BG100" s="20"/>
      <c r="BH100" s="20"/>
      <c r="BI100" s="20"/>
      <c r="BJ100" s="20"/>
      <c r="BK100" s="20"/>
      <c r="BL100" s="20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4"/>
      <c r="EA100" s="14"/>
      <c r="EB100" s="14"/>
      <c r="EC100" s="14"/>
    </row>
    <row r="101" spans="2:146" ht="15.75" x14ac:dyDescent="0.25">
      <c r="C101" s="65">
        <f>COUNTA(C100:E100)</f>
        <v>0</v>
      </c>
      <c r="D101" s="78"/>
      <c r="E101" s="78"/>
      <c r="F101" s="65">
        <f>COUNTA(F100:H100)</f>
        <v>0</v>
      </c>
      <c r="G101" s="78"/>
      <c r="H101" s="78"/>
      <c r="I101" s="16"/>
      <c r="J101" s="65">
        <f>COUNTA(J100:L100)</f>
        <v>0</v>
      </c>
      <c r="K101" s="78"/>
      <c r="L101" s="78"/>
      <c r="M101" s="65">
        <f>COUNTA(M100:O100)</f>
        <v>0</v>
      </c>
      <c r="N101" s="78"/>
      <c r="O101" s="78"/>
      <c r="P101" s="16"/>
      <c r="Q101" s="29">
        <f>COUNTA(Q88:V88)</f>
        <v>0</v>
      </c>
      <c r="R101" s="29">
        <f>COUNTA(Q94:V94)</f>
        <v>0</v>
      </c>
      <c r="S101" s="29">
        <f>COUNTA(Q100:V100)</f>
        <v>0</v>
      </c>
      <c r="T101" s="29"/>
      <c r="U101" s="29"/>
      <c r="V101" s="29"/>
      <c r="W101" s="15"/>
      <c r="X101" s="29">
        <f>COUNTA(X88:Z88)</f>
        <v>0</v>
      </c>
      <c r="Y101" s="29">
        <f>COUNTA(X94:Z94)</f>
        <v>0</v>
      </c>
      <c r="Z101" s="29">
        <f>COUNTA(X100:Z100)</f>
        <v>0</v>
      </c>
      <c r="AA101" s="29">
        <f>COUNTA(AA88:AC88)</f>
        <v>0</v>
      </c>
      <c r="AB101" s="29">
        <f>COUNTA(AA94:AC94)</f>
        <v>0</v>
      </c>
      <c r="AC101" s="29">
        <f>COUNTA(X100:AC100)</f>
        <v>0</v>
      </c>
      <c r="AD101" s="16"/>
      <c r="AE101" s="29">
        <f>COUNTA(AE100:AJ100)</f>
        <v>0</v>
      </c>
      <c r="AF101" s="29">
        <f>COUNTA(AE94:AJ94)</f>
        <v>0</v>
      </c>
      <c r="AG101" s="29">
        <f>COUNTA(AE100:AJ100)</f>
        <v>0</v>
      </c>
      <c r="AH101" s="29"/>
      <c r="AI101" s="29"/>
      <c r="AJ101" s="29"/>
      <c r="AK101" s="15"/>
      <c r="AL101" s="29">
        <f>COUNTA(AL88:AN88)</f>
        <v>0</v>
      </c>
      <c r="AM101" s="29">
        <f>COUNTA(AL94:AN94)</f>
        <v>0</v>
      </c>
      <c r="AN101" s="29">
        <f>COUNTA(AL100:AN100)</f>
        <v>0</v>
      </c>
      <c r="AO101" s="29">
        <f>COUNTA(AO88:AQ88)</f>
        <v>0</v>
      </c>
      <c r="AP101" s="29">
        <f>COUNTA(AO94:AQ94)</f>
        <v>0</v>
      </c>
      <c r="AQ101" s="29">
        <f>COUNTA(AO100:AQ100)</f>
        <v>0</v>
      </c>
      <c r="AR101" s="16"/>
      <c r="AS101" s="29">
        <f>COUNTA(AS88:AU88)</f>
        <v>0</v>
      </c>
      <c r="AT101" s="29">
        <f>COUNTA(AS94:AU94)</f>
        <v>0</v>
      </c>
      <c r="AU101" s="29">
        <f>COUNTA(AS100:AX100)</f>
        <v>0</v>
      </c>
      <c r="AV101" s="29">
        <f>COUNTA(AV88:AX88)</f>
        <v>0</v>
      </c>
      <c r="AW101" s="29">
        <f>COUNTA(AV94:AX94)</f>
        <v>0</v>
      </c>
      <c r="AX101" s="29"/>
      <c r="AY101" s="15"/>
      <c r="AZ101" s="65">
        <f>COUNTA(AZ100:BB100)</f>
        <v>0</v>
      </c>
      <c r="BA101" s="78"/>
      <c r="BB101" s="78"/>
      <c r="BC101" s="65">
        <f>COUNTA(BC100:BE100)</f>
        <v>0</v>
      </c>
      <c r="BD101" s="78"/>
      <c r="BE101" s="78"/>
      <c r="BF101" s="16"/>
      <c r="BG101" s="65">
        <f>COUNTA(BG100:BI100)</f>
        <v>0</v>
      </c>
      <c r="BH101" s="78"/>
      <c r="BI101" s="78"/>
      <c r="BJ101" s="65">
        <f>COUNTA(BJ100:BL100)</f>
        <v>0</v>
      </c>
      <c r="BK101" s="78"/>
      <c r="BL101" s="78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2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2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2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2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2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2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2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2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2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2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2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</row>
    <row r="219" spans="3:146" x14ac:dyDescent="0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</row>
  </sheetData>
  <mergeCells count="385">
    <mergeCell ref="AS100:AT100"/>
    <mergeCell ref="AU100:AV100"/>
    <mergeCell ref="AW100:AX100"/>
    <mergeCell ref="AS72:AU72"/>
    <mergeCell ref="AV72:AX72"/>
    <mergeCell ref="AS74:AU78"/>
    <mergeCell ref="AV74:AX78"/>
    <mergeCell ref="AS80:AX84"/>
    <mergeCell ref="AS85:AT85"/>
    <mergeCell ref="AU85:AV85"/>
    <mergeCell ref="AW85:AX85"/>
    <mergeCell ref="AL72:AQ72"/>
    <mergeCell ref="AL73:AM73"/>
    <mergeCell ref="AN73:AO73"/>
    <mergeCell ref="AP73:AQ73"/>
    <mergeCell ref="AL74:AQ78"/>
    <mergeCell ref="AL79:AM79"/>
    <mergeCell ref="AN79:AO79"/>
    <mergeCell ref="AP79:AQ79"/>
    <mergeCell ref="AS70:AT70"/>
    <mergeCell ref="AP70:AQ70"/>
    <mergeCell ref="AU70:AV70"/>
    <mergeCell ref="AW70:AX70"/>
    <mergeCell ref="AZ51:BB69"/>
    <mergeCell ref="BC51:BE69"/>
    <mergeCell ref="AL51:AQ51"/>
    <mergeCell ref="AL52:AM52"/>
    <mergeCell ref="AN52:AO52"/>
    <mergeCell ref="AP52:AQ52"/>
    <mergeCell ref="AL53:AQ57"/>
    <mergeCell ref="AL58:AM58"/>
    <mergeCell ref="AN58:AO58"/>
    <mergeCell ref="AP58:AQ58"/>
    <mergeCell ref="AL59:AQ63"/>
    <mergeCell ref="AL64:AM64"/>
    <mergeCell ref="AN64:AO64"/>
    <mergeCell ref="AP64:AQ64"/>
    <mergeCell ref="AS59:AX63"/>
    <mergeCell ref="AS64:AT64"/>
    <mergeCell ref="AU64:AV64"/>
    <mergeCell ref="AW64:AX64"/>
    <mergeCell ref="AS65:AX69"/>
    <mergeCell ref="AL65:AQ69"/>
    <mergeCell ref="AL70:AM70"/>
    <mergeCell ref="AN70:AO70"/>
    <mergeCell ref="BG27:BL39"/>
    <mergeCell ref="AS40:AT40"/>
    <mergeCell ref="AU40:AV40"/>
    <mergeCell ref="AW40:AX40"/>
    <mergeCell ref="AZ40:BA40"/>
    <mergeCell ref="BB40:BC40"/>
    <mergeCell ref="BD40:BE40"/>
    <mergeCell ref="BG40:BH40"/>
    <mergeCell ref="BI40:BJ40"/>
    <mergeCell ref="BK40:BL40"/>
    <mergeCell ref="AS27:AX39"/>
    <mergeCell ref="AZ27:BE39"/>
    <mergeCell ref="AS25:AT25"/>
    <mergeCell ref="AU25:AV25"/>
    <mergeCell ref="AW25:AX25"/>
    <mergeCell ref="AZ25:BA25"/>
    <mergeCell ref="BB25:BC25"/>
    <mergeCell ref="BD25:BE25"/>
    <mergeCell ref="BG25:BH25"/>
    <mergeCell ref="BI25:BJ25"/>
    <mergeCell ref="BK25:BL25"/>
    <mergeCell ref="AH74:AJ78"/>
    <mergeCell ref="C87:E99"/>
    <mergeCell ref="F87:H99"/>
    <mergeCell ref="X87:Z87"/>
    <mergeCell ref="AA87:AC87"/>
    <mergeCell ref="X89:Z93"/>
    <mergeCell ref="AA89:AC93"/>
    <mergeCell ref="X95:AC99"/>
    <mergeCell ref="X100:Y100"/>
    <mergeCell ref="Z100:AA100"/>
    <mergeCell ref="AB100:AC100"/>
    <mergeCell ref="AE87:AJ99"/>
    <mergeCell ref="L85:M85"/>
    <mergeCell ref="N85:O85"/>
    <mergeCell ref="X79:Y79"/>
    <mergeCell ref="Z79:AA79"/>
    <mergeCell ref="AB79:AC79"/>
    <mergeCell ref="X80:AC84"/>
    <mergeCell ref="X85:Y85"/>
    <mergeCell ref="Z85:AA85"/>
    <mergeCell ref="AB85:AC85"/>
    <mergeCell ref="AG85:AH85"/>
    <mergeCell ref="Q72:S72"/>
    <mergeCell ref="T72:V72"/>
    <mergeCell ref="Q74:S78"/>
    <mergeCell ref="T74:V78"/>
    <mergeCell ref="X72:AC72"/>
    <mergeCell ref="X73:Y73"/>
    <mergeCell ref="Z73:AA73"/>
    <mergeCell ref="AB73:AC73"/>
    <mergeCell ref="X74:AC78"/>
    <mergeCell ref="C72:E72"/>
    <mergeCell ref="F72:H72"/>
    <mergeCell ref="C74:E78"/>
    <mergeCell ref="F74:H78"/>
    <mergeCell ref="C80:H84"/>
    <mergeCell ref="J72:L72"/>
    <mergeCell ref="M72:O72"/>
    <mergeCell ref="J74:L78"/>
    <mergeCell ref="M74:O78"/>
    <mergeCell ref="J80:O84"/>
    <mergeCell ref="B27:B40"/>
    <mergeCell ref="AE35:AJ39"/>
    <mergeCell ref="Q27:S27"/>
    <mergeCell ref="T27:V27"/>
    <mergeCell ref="Q29:S33"/>
    <mergeCell ref="T29:V33"/>
    <mergeCell ref="Q35:S39"/>
    <mergeCell ref="T35:V39"/>
    <mergeCell ref="AE29:AG33"/>
    <mergeCell ref="AH29:AJ33"/>
    <mergeCell ref="X29:Z33"/>
    <mergeCell ref="AA29:AC33"/>
    <mergeCell ref="X35:AC39"/>
    <mergeCell ref="X27:Z27"/>
    <mergeCell ref="AA27:AC27"/>
    <mergeCell ref="C27:E27"/>
    <mergeCell ref="F27:H27"/>
    <mergeCell ref="C29:E33"/>
    <mergeCell ref="F29:H33"/>
    <mergeCell ref="C35:E39"/>
    <mergeCell ref="F35:H39"/>
    <mergeCell ref="J27:L27"/>
    <mergeCell ref="M27:O27"/>
    <mergeCell ref="J29:L33"/>
    <mergeCell ref="AP25:AQ25"/>
    <mergeCell ref="AB25:AC25"/>
    <mergeCell ref="AE25:AF25"/>
    <mergeCell ref="AG25:AH25"/>
    <mergeCell ref="AI25:AJ25"/>
    <mergeCell ref="AL25:AM25"/>
    <mergeCell ref="AN25:AO25"/>
    <mergeCell ref="AE27:AG27"/>
    <mergeCell ref="AH27:AJ27"/>
    <mergeCell ref="AL27:AQ39"/>
    <mergeCell ref="Q20:V24"/>
    <mergeCell ref="AL20:AQ24"/>
    <mergeCell ref="B12:B25"/>
    <mergeCell ref="C25:D25"/>
    <mergeCell ref="E25:F25"/>
    <mergeCell ref="G25:H25"/>
    <mergeCell ref="S25:T25"/>
    <mergeCell ref="U25:V25"/>
    <mergeCell ref="X25:Y25"/>
    <mergeCell ref="Z25:AA25"/>
    <mergeCell ref="Q25:R25"/>
    <mergeCell ref="AL12:AQ12"/>
    <mergeCell ref="AL13:AM13"/>
    <mergeCell ref="AN13:AO13"/>
    <mergeCell ref="AP13:AQ13"/>
    <mergeCell ref="AL14:AQ18"/>
    <mergeCell ref="AL19:AM19"/>
    <mergeCell ref="AN19:AO19"/>
    <mergeCell ref="AP19:AQ19"/>
    <mergeCell ref="T12:V12"/>
    <mergeCell ref="Q14:S18"/>
    <mergeCell ref="T14:V18"/>
    <mergeCell ref="X12:AC24"/>
    <mergeCell ref="AE12:AJ24"/>
    <mergeCell ref="AS12:AX24"/>
    <mergeCell ref="AZ12:BE24"/>
    <mergeCell ref="BG12:BL24"/>
    <mergeCell ref="AS7:AX7"/>
    <mergeCell ref="AZ7:BE7"/>
    <mergeCell ref="BG7:BL7"/>
    <mergeCell ref="C7:H7"/>
    <mergeCell ref="J7:O7"/>
    <mergeCell ref="Q7:V7"/>
    <mergeCell ref="X7:AC7"/>
    <mergeCell ref="AE7:AJ7"/>
    <mergeCell ref="AL7:AQ7"/>
    <mergeCell ref="C12:E12"/>
    <mergeCell ref="F12:H12"/>
    <mergeCell ref="C14:E18"/>
    <mergeCell ref="F14:H18"/>
    <mergeCell ref="C20:H24"/>
    <mergeCell ref="J12:L12"/>
    <mergeCell ref="M12:O12"/>
    <mergeCell ref="J14:L18"/>
    <mergeCell ref="M14:O18"/>
    <mergeCell ref="J20:L24"/>
    <mergeCell ref="M20:O24"/>
    <mergeCell ref="Q12:S12"/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  <mergeCell ref="Q44:S48"/>
    <mergeCell ref="T44:V48"/>
    <mergeCell ref="AL42:AQ48"/>
    <mergeCell ref="B42:B49"/>
    <mergeCell ref="C42:E42"/>
    <mergeCell ref="F42:H42"/>
    <mergeCell ref="J42:L42"/>
    <mergeCell ref="M42:O42"/>
    <mergeCell ref="Q42:S42"/>
    <mergeCell ref="T42:V42"/>
    <mergeCell ref="X42:Z42"/>
    <mergeCell ref="AA42:AC42"/>
    <mergeCell ref="J49:K49"/>
    <mergeCell ref="L49:M49"/>
    <mergeCell ref="N49:O49"/>
    <mergeCell ref="C44:E48"/>
    <mergeCell ref="F44:H48"/>
    <mergeCell ref="X44:Z48"/>
    <mergeCell ref="AA44:AC48"/>
    <mergeCell ref="AL40:AM40"/>
    <mergeCell ref="AN40:AO40"/>
    <mergeCell ref="AP40:AQ40"/>
    <mergeCell ref="AE40:AF40"/>
    <mergeCell ref="AG40:AH40"/>
    <mergeCell ref="AI40:AJ40"/>
    <mergeCell ref="J40:K40"/>
    <mergeCell ref="L40:M40"/>
    <mergeCell ref="N40:O40"/>
    <mergeCell ref="X40:Y40"/>
    <mergeCell ref="Z40:AA40"/>
    <mergeCell ref="AB40:AC40"/>
    <mergeCell ref="BG42:BL48"/>
    <mergeCell ref="BG49:BH49"/>
    <mergeCell ref="BI49:BJ49"/>
    <mergeCell ref="BK49:BL49"/>
    <mergeCell ref="AE51:AJ51"/>
    <mergeCell ref="AE52:AF52"/>
    <mergeCell ref="AL49:AM49"/>
    <mergeCell ref="AN49:AO49"/>
    <mergeCell ref="AP49:AQ49"/>
    <mergeCell ref="AZ49:BA49"/>
    <mergeCell ref="BB49:BC49"/>
    <mergeCell ref="AS49:AT49"/>
    <mergeCell ref="AU49:AV49"/>
    <mergeCell ref="AW49:AX49"/>
    <mergeCell ref="AS51:AX51"/>
    <mergeCell ref="AS52:AT52"/>
    <mergeCell ref="AU52:AV52"/>
    <mergeCell ref="AW52:AX52"/>
    <mergeCell ref="AG52:AH52"/>
    <mergeCell ref="AI52:AJ52"/>
    <mergeCell ref="BG51:BI69"/>
    <mergeCell ref="BJ51:BL69"/>
    <mergeCell ref="AE42:AG48"/>
    <mergeCell ref="AH42:AJ48"/>
    <mergeCell ref="AG58:AH58"/>
    <mergeCell ref="AI58:AJ58"/>
    <mergeCell ref="BD49:BE49"/>
    <mergeCell ref="AS53:AX57"/>
    <mergeCell ref="AS58:AT58"/>
    <mergeCell ref="AU58:AV58"/>
    <mergeCell ref="AW58:AX58"/>
    <mergeCell ref="AS42:AX48"/>
    <mergeCell ref="AZ42:BE48"/>
    <mergeCell ref="AE53:AJ57"/>
    <mergeCell ref="AE58:AF58"/>
    <mergeCell ref="C70:D70"/>
    <mergeCell ref="E70:F70"/>
    <mergeCell ref="G70:H70"/>
    <mergeCell ref="Q70:R70"/>
    <mergeCell ref="S70:T70"/>
    <mergeCell ref="U70:V70"/>
    <mergeCell ref="AE70:AF70"/>
    <mergeCell ref="AG70:AH70"/>
    <mergeCell ref="AI70:AJ70"/>
    <mergeCell ref="X70:Y70"/>
    <mergeCell ref="Z70:AA70"/>
    <mergeCell ref="AB70:AC70"/>
    <mergeCell ref="J70:K70"/>
    <mergeCell ref="L70:M70"/>
    <mergeCell ref="N70:O70"/>
    <mergeCell ref="Q51:S51"/>
    <mergeCell ref="T51:V51"/>
    <mergeCell ref="Q53:S57"/>
    <mergeCell ref="T53:V57"/>
    <mergeCell ref="Q59:S63"/>
    <mergeCell ref="T59:V63"/>
    <mergeCell ref="X51:Z51"/>
    <mergeCell ref="AA51:AC51"/>
    <mergeCell ref="X53:Z57"/>
    <mergeCell ref="AA53:AC57"/>
    <mergeCell ref="X65:AC69"/>
    <mergeCell ref="Q65:V69"/>
    <mergeCell ref="AE65:AJ69"/>
    <mergeCell ref="AE59:AJ63"/>
    <mergeCell ref="AE64:AF64"/>
    <mergeCell ref="AG64:AH64"/>
    <mergeCell ref="AI64:AJ64"/>
    <mergeCell ref="X59:AC63"/>
    <mergeCell ref="X64:Y64"/>
    <mergeCell ref="Z64:AA64"/>
    <mergeCell ref="AB64:AC64"/>
    <mergeCell ref="B51:B70"/>
    <mergeCell ref="BG72:BI84"/>
    <mergeCell ref="BJ72:BL84"/>
    <mergeCell ref="Q80:V84"/>
    <mergeCell ref="AE80:AJ84"/>
    <mergeCell ref="AL80:AQ84"/>
    <mergeCell ref="AE72:AG72"/>
    <mergeCell ref="AH72:AJ72"/>
    <mergeCell ref="AE74:AG78"/>
    <mergeCell ref="B72:B85"/>
    <mergeCell ref="AZ72:BB84"/>
    <mergeCell ref="BC72:BE84"/>
    <mergeCell ref="C85:D85"/>
    <mergeCell ref="E85:F85"/>
    <mergeCell ref="G85:H85"/>
    <mergeCell ref="Q85:R85"/>
    <mergeCell ref="S85:T85"/>
    <mergeCell ref="U85:V85"/>
    <mergeCell ref="AE85:AF85"/>
    <mergeCell ref="AI85:AJ85"/>
    <mergeCell ref="AL85:AM85"/>
    <mergeCell ref="AN85:AO85"/>
    <mergeCell ref="AP85:AQ85"/>
    <mergeCell ref="J85:K85"/>
    <mergeCell ref="B87:B100"/>
    <mergeCell ref="J87:L99"/>
    <mergeCell ref="M87:O99"/>
    <mergeCell ref="Q87:V87"/>
    <mergeCell ref="AL87:AN87"/>
    <mergeCell ref="AO87:AQ87"/>
    <mergeCell ref="Q100:R100"/>
    <mergeCell ref="S100:T100"/>
    <mergeCell ref="U100:V100"/>
    <mergeCell ref="AE100:AF100"/>
    <mergeCell ref="AG100:AH100"/>
    <mergeCell ref="AI100:AJ100"/>
    <mergeCell ref="AL95:AN99"/>
    <mergeCell ref="AO95:AQ99"/>
    <mergeCell ref="AZ87:BB99"/>
    <mergeCell ref="BC87:BE99"/>
    <mergeCell ref="BG87:BI99"/>
    <mergeCell ref="BJ87:BL99"/>
    <mergeCell ref="Q88:R88"/>
    <mergeCell ref="S88:T88"/>
    <mergeCell ref="U88:V88"/>
    <mergeCell ref="Q89:V93"/>
    <mergeCell ref="AL89:AN93"/>
    <mergeCell ref="AO89:AQ93"/>
    <mergeCell ref="Q94:R94"/>
    <mergeCell ref="S94:T94"/>
    <mergeCell ref="U94:V94"/>
    <mergeCell ref="Q95:V99"/>
    <mergeCell ref="AS87:AU87"/>
    <mergeCell ref="AV87:AX87"/>
    <mergeCell ref="AS89:AU93"/>
    <mergeCell ref="AV89:AX93"/>
    <mergeCell ref="AS95:AX99"/>
    <mergeCell ref="M29:O33"/>
    <mergeCell ref="J35:O39"/>
    <mergeCell ref="C51:E51"/>
    <mergeCell ref="F51:H51"/>
    <mergeCell ref="C53:E57"/>
    <mergeCell ref="F53:H57"/>
    <mergeCell ref="C65:H69"/>
    <mergeCell ref="J51:L51"/>
    <mergeCell ref="M51:O51"/>
    <mergeCell ref="J53:L57"/>
    <mergeCell ref="M53:O57"/>
    <mergeCell ref="J65:O69"/>
    <mergeCell ref="C59:H63"/>
    <mergeCell ref="J59:O63"/>
    <mergeCell ref="J64:K64"/>
    <mergeCell ref="L64:M64"/>
    <mergeCell ref="N64:O64"/>
    <mergeCell ref="C64:D64"/>
    <mergeCell ref="E64:F64"/>
    <mergeCell ref="G64:H64"/>
    <mergeCell ref="J44:O48"/>
  </mergeCells>
  <conditionalFormatting sqref="F9">
    <cfRule type="expression" priority="2110" stopIfTrue="1">
      <formula>F10=0</formula>
    </cfRule>
    <cfRule type="expression" dxfId="2776" priority="2112">
      <formula>F10&lt;=9</formula>
    </cfRule>
  </conditionalFormatting>
  <conditionalFormatting sqref="G9">
    <cfRule type="expression" priority="2102" stopIfTrue="1">
      <formula>F10&lt;=9</formula>
    </cfRule>
    <cfRule type="expression" dxfId="2775" priority="2111">
      <formula>F10&lt;=21</formula>
    </cfRule>
  </conditionalFormatting>
  <conditionalFormatting sqref="H9">
    <cfRule type="expression" priority="2108" stopIfTrue="1">
      <formula>F10&lt;=21</formula>
    </cfRule>
    <cfRule type="expression" dxfId="2774" priority="2109">
      <formula>F10&gt;=22</formula>
    </cfRule>
  </conditionalFormatting>
  <conditionalFormatting sqref="G10">
    <cfRule type="expression" priority="2103" stopIfTrue="1">
      <formula>F11=0</formula>
    </cfRule>
    <cfRule type="expression" priority="2104" stopIfTrue="1">
      <formula>F11=1</formula>
    </cfRule>
    <cfRule type="expression" priority="2105" stopIfTrue="1">
      <formula>F11=2</formula>
    </cfRule>
    <cfRule type="expression" priority="2106" stopIfTrue="1">
      <formula>F11=3</formula>
    </cfRule>
    <cfRule type="expression" dxfId="2773" priority="2107">
      <formula>F11&lt;=6</formula>
    </cfRule>
  </conditionalFormatting>
  <conditionalFormatting sqref="N10">
    <cfRule type="expression" priority="2097" stopIfTrue="1">
      <formula>M11=0</formula>
    </cfRule>
    <cfRule type="expression" priority="2098" stopIfTrue="1">
      <formula>M11=1</formula>
    </cfRule>
    <cfRule type="expression" priority="2099" stopIfTrue="1">
      <formula>M11=2</formula>
    </cfRule>
    <cfRule type="expression" priority="2100" stopIfTrue="1">
      <formula>M11=3</formula>
    </cfRule>
    <cfRule type="expression" dxfId="2772" priority="2101">
      <formula>M11&lt;=6</formula>
    </cfRule>
  </conditionalFormatting>
  <conditionalFormatting sqref="U10">
    <cfRule type="expression" priority="2092" stopIfTrue="1">
      <formula>T11=0</formula>
    </cfRule>
    <cfRule type="expression" priority="2093" stopIfTrue="1">
      <formula>T11=1</formula>
    </cfRule>
    <cfRule type="expression" priority="2094" stopIfTrue="1">
      <formula>T11=2</formula>
    </cfRule>
    <cfRule type="expression" priority="2095" stopIfTrue="1">
      <formula>T11=3</formula>
    </cfRule>
    <cfRule type="expression" dxfId="2771" priority="2096">
      <formula>T11&lt;=6</formula>
    </cfRule>
  </conditionalFormatting>
  <conditionalFormatting sqref="AB10">
    <cfRule type="expression" priority="2087" stopIfTrue="1">
      <formula>AA11=0</formula>
    </cfRule>
    <cfRule type="expression" priority="2088" stopIfTrue="1">
      <formula>AA11=1</formula>
    </cfRule>
    <cfRule type="expression" priority="2089" stopIfTrue="1">
      <formula>AA11=2</formula>
    </cfRule>
    <cfRule type="expression" priority="2090" stopIfTrue="1">
      <formula>AA11=3</formula>
    </cfRule>
    <cfRule type="expression" dxfId="2770" priority="2091">
      <formula>AA11&lt;=6</formula>
    </cfRule>
  </conditionalFormatting>
  <conditionalFormatting sqref="AA9">
    <cfRule type="expression" priority="2084" stopIfTrue="1">
      <formula>AA10=0</formula>
    </cfRule>
    <cfRule type="expression" dxfId="2769" priority="2086">
      <formula>AA10&lt;=8</formula>
    </cfRule>
  </conditionalFormatting>
  <conditionalFormatting sqref="AB9">
    <cfRule type="expression" priority="2081" stopIfTrue="1">
      <formula>AA10&lt;=8</formula>
    </cfRule>
    <cfRule type="expression" dxfId="2768" priority="2085">
      <formula>AA10&lt;=17</formula>
    </cfRule>
  </conditionalFormatting>
  <conditionalFormatting sqref="AC9">
    <cfRule type="expression" priority="2082" stopIfTrue="1">
      <formula>AA10&lt;=17</formula>
    </cfRule>
    <cfRule type="expression" dxfId="2767" priority="2083">
      <formula>AA10&gt;=18</formula>
    </cfRule>
  </conditionalFormatting>
  <conditionalFormatting sqref="AI10">
    <cfRule type="expression" priority="2076" stopIfTrue="1">
      <formula>AH11=0</formula>
    </cfRule>
    <cfRule type="expression" priority="2077" stopIfTrue="1">
      <formula>AH11=1</formula>
    </cfRule>
    <cfRule type="expression" priority="2078" stopIfTrue="1">
      <formula>AH11=2</formula>
    </cfRule>
    <cfRule type="expression" priority="2079" stopIfTrue="1">
      <formula>AH11=3</formula>
    </cfRule>
    <cfRule type="expression" dxfId="2766" priority="2080">
      <formula>AH11&lt;=6</formula>
    </cfRule>
  </conditionalFormatting>
  <conditionalFormatting sqref="AP10">
    <cfRule type="expression" priority="1978" stopIfTrue="1">
      <formula>AO11=0</formula>
    </cfRule>
    <cfRule type="expression" priority="1979" stopIfTrue="1">
      <formula>AO11=1</formula>
    </cfRule>
    <cfRule type="expression" priority="1980" stopIfTrue="1">
      <formula>AO11=2</formula>
    </cfRule>
    <cfRule type="expression" priority="1981" stopIfTrue="1">
      <formula>AO11=3</formula>
    </cfRule>
    <cfRule type="expression" dxfId="2765" priority="1982">
      <formula>AO11&lt;=6</formula>
    </cfRule>
  </conditionalFormatting>
  <conditionalFormatting sqref="AW10">
    <cfRule type="expression" priority="1973" stopIfTrue="1">
      <formula>AV11=0</formula>
    </cfRule>
    <cfRule type="expression" priority="1974" stopIfTrue="1">
      <formula>AV11=1</formula>
    </cfRule>
    <cfRule type="expression" priority="1975" stopIfTrue="1">
      <formula>AV11=2</formula>
    </cfRule>
    <cfRule type="expression" priority="1976" stopIfTrue="1">
      <formula>AV11=3</formula>
    </cfRule>
    <cfRule type="expression" dxfId="2764" priority="1977">
      <formula>AV11&lt;=6</formula>
    </cfRule>
  </conditionalFormatting>
  <conditionalFormatting sqref="BD10">
    <cfRule type="expression" priority="1903" stopIfTrue="1">
      <formula>BC11=0</formula>
    </cfRule>
    <cfRule type="expression" priority="1904" stopIfTrue="1">
      <formula>BC11=1</formula>
    </cfRule>
    <cfRule type="expression" priority="1905" stopIfTrue="1">
      <formula>BC11=2</formula>
    </cfRule>
    <cfRule type="expression" priority="1906" stopIfTrue="1">
      <formula>BC11=3</formula>
    </cfRule>
    <cfRule type="expression" dxfId="2763" priority="1907">
      <formula>BC11&lt;=6</formula>
    </cfRule>
  </conditionalFormatting>
  <conditionalFormatting sqref="BK10">
    <cfRule type="expression" priority="1898" stopIfTrue="1">
      <formula>BJ11=0</formula>
    </cfRule>
    <cfRule type="expression" priority="1899" stopIfTrue="1">
      <formula>BJ11=1</formula>
    </cfRule>
    <cfRule type="expression" priority="1900" stopIfTrue="1">
      <formula>BJ11=2</formula>
    </cfRule>
    <cfRule type="expression" priority="1901" stopIfTrue="1">
      <formula>BJ11=3</formula>
    </cfRule>
    <cfRule type="expression" dxfId="2762" priority="1902">
      <formula>BJ11&lt;=6</formula>
    </cfRule>
  </conditionalFormatting>
  <conditionalFormatting sqref="M9">
    <cfRule type="expression" priority="1827" stopIfTrue="1">
      <formula>M10=0</formula>
    </cfRule>
    <cfRule type="expression" dxfId="2761" priority="1829">
      <formula>M10&lt;=9</formula>
    </cfRule>
  </conditionalFormatting>
  <conditionalFormatting sqref="N9">
    <cfRule type="expression" priority="1824" stopIfTrue="1">
      <formula>M10&lt;=9</formula>
    </cfRule>
    <cfRule type="expression" dxfId="2760" priority="1828">
      <formula>M10&lt;=20</formula>
    </cfRule>
  </conditionalFormatting>
  <conditionalFormatting sqref="O9">
    <cfRule type="expression" priority="1825" stopIfTrue="1">
      <formula>M10&lt;=20</formula>
    </cfRule>
    <cfRule type="expression" dxfId="2759" priority="1826">
      <formula>M10&gt;=21</formula>
    </cfRule>
  </conditionalFormatting>
  <conditionalFormatting sqref="T9">
    <cfRule type="expression" priority="1816" stopIfTrue="1">
      <formula>T10=0</formula>
    </cfRule>
    <cfRule type="expression" dxfId="2758" priority="1818">
      <formula>T10&lt;=11</formula>
    </cfRule>
  </conditionalFormatting>
  <conditionalFormatting sqref="U9">
    <cfRule type="expression" priority="1813" stopIfTrue="1">
      <formula>T10&lt;=11</formula>
    </cfRule>
    <cfRule type="expression" dxfId="2757" priority="1817">
      <formula>T10&lt;=24</formula>
    </cfRule>
  </conditionalFormatting>
  <conditionalFormatting sqref="V9">
    <cfRule type="expression" priority="1814" stopIfTrue="1">
      <formula>T10&lt;=24</formula>
    </cfRule>
    <cfRule type="expression" dxfId="2756" priority="1815">
      <formula>T10&gt;=25</formula>
    </cfRule>
  </conditionalFormatting>
  <conditionalFormatting sqref="AH9">
    <cfRule type="expression" priority="1810" stopIfTrue="1">
      <formula>AH10=0</formula>
    </cfRule>
    <cfRule type="expression" dxfId="2755" priority="1812">
      <formula>AH10&lt;=4</formula>
    </cfRule>
  </conditionalFormatting>
  <conditionalFormatting sqref="AI9">
    <cfRule type="expression" priority="1807" stopIfTrue="1">
      <formula>AH10&lt;=4</formula>
    </cfRule>
    <cfRule type="expression" dxfId="2754" priority="1811">
      <formula>AH10&lt;=10</formula>
    </cfRule>
  </conditionalFormatting>
  <conditionalFormatting sqref="AJ9">
    <cfRule type="expression" priority="1808" stopIfTrue="1">
      <formula>AH10&lt;=10</formula>
    </cfRule>
    <cfRule type="expression" dxfId="2753" priority="1809">
      <formula>AH10&gt;=11</formula>
    </cfRule>
  </conditionalFormatting>
  <conditionalFormatting sqref="AO9">
    <cfRule type="expression" priority="1804" stopIfTrue="1">
      <formula>AO10=0</formula>
    </cfRule>
    <cfRule type="expression" dxfId="2752" priority="1806">
      <formula>AO10&lt;=7</formula>
    </cfRule>
  </conditionalFormatting>
  <conditionalFormatting sqref="AP9">
    <cfRule type="expression" priority="1801" stopIfTrue="1">
      <formula>AO10&lt;=7</formula>
    </cfRule>
    <cfRule type="expression" dxfId="2751" priority="1805">
      <formula>AO10&lt;=13</formula>
    </cfRule>
  </conditionalFormatting>
  <conditionalFormatting sqref="AQ9">
    <cfRule type="expression" priority="1802" stopIfTrue="1">
      <formula>AO10&lt;=13</formula>
    </cfRule>
    <cfRule type="expression" dxfId="2750" priority="1803">
      <formula>AO10&gt;=14</formula>
    </cfRule>
  </conditionalFormatting>
  <conditionalFormatting sqref="AV9">
    <cfRule type="expression" priority="1798" stopIfTrue="1">
      <formula>AV10=0</formula>
    </cfRule>
    <cfRule type="expression" dxfId="2749" priority="1800">
      <formula>AV10&lt;=4</formula>
    </cfRule>
  </conditionalFormatting>
  <conditionalFormatting sqref="AW9">
    <cfRule type="expression" priority="1795" stopIfTrue="1">
      <formula>AV10&lt;=4</formula>
    </cfRule>
    <cfRule type="expression" dxfId="2748" priority="1799">
      <formula>AV10&lt;=9</formula>
    </cfRule>
  </conditionalFormatting>
  <conditionalFormatting sqref="AX9">
    <cfRule type="expression" priority="1796" stopIfTrue="1">
      <formula>AV10&lt;=9</formula>
    </cfRule>
    <cfRule type="expression" dxfId="2747" priority="1797">
      <formula>AV10&gt;=10</formula>
    </cfRule>
  </conditionalFormatting>
  <conditionalFormatting sqref="BC9">
    <cfRule type="expression" priority="1792" stopIfTrue="1">
      <formula>BC10=0</formula>
    </cfRule>
    <cfRule type="expression" dxfId="2746" priority="1794">
      <formula>BC10&lt;=3</formula>
    </cfRule>
  </conditionalFormatting>
  <conditionalFormatting sqref="BD9">
    <cfRule type="expression" priority="1789" stopIfTrue="1">
      <formula>BC10&lt;=3</formula>
    </cfRule>
    <cfRule type="expression" dxfId="2745" priority="1793">
      <formula>BC10&lt;=6</formula>
    </cfRule>
  </conditionalFormatting>
  <conditionalFormatting sqref="BE9">
    <cfRule type="expression" priority="1790" stopIfTrue="1">
      <formula>BC10&lt;=6</formula>
    </cfRule>
    <cfRule type="expression" dxfId="2744" priority="1791">
      <formula>BC10&gt;=7</formula>
    </cfRule>
  </conditionalFormatting>
  <conditionalFormatting sqref="BJ9">
    <cfRule type="expression" priority="1786" stopIfTrue="1">
      <formula>BJ10=0</formula>
    </cfRule>
    <cfRule type="expression" dxfId="2743" priority="1788">
      <formula>BJ10&lt;=3</formula>
    </cfRule>
  </conditionalFormatting>
  <conditionalFormatting sqref="BK9">
    <cfRule type="expression" priority="1783" stopIfTrue="1">
      <formula>BJ10&lt;=3</formula>
    </cfRule>
    <cfRule type="expression" dxfId="2742" priority="1787">
      <formula>BJ10&lt;=6</formula>
    </cfRule>
  </conditionalFormatting>
  <conditionalFormatting sqref="BL9">
    <cfRule type="expression" priority="1784" stopIfTrue="1">
      <formula>BJ10&lt;=6</formula>
    </cfRule>
    <cfRule type="expression" dxfId="2741" priority="1785">
      <formula>BJ10&gt;=7</formula>
    </cfRule>
  </conditionalFormatting>
  <conditionalFormatting sqref="L3:N3">
    <cfRule type="cellIs" dxfId="2740" priority="1782" operator="equal">
      <formula>"Y"</formula>
    </cfRule>
  </conditionalFormatting>
  <conditionalFormatting sqref="AE12">
    <cfRule type="expression" dxfId="2739" priority="1742">
      <formula>AE26=2</formula>
    </cfRule>
    <cfRule type="expression" dxfId="2738" priority="1743">
      <formula>AE26=1</formula>
    </cfRule>
    <cfRule type="expression" dxfId="2737" priority="1744">
      <formula>AE26=3</formula>
    </cfRule>
  </conditionalFormatting>
  <conditionalFormatting sqref="AS12">
    <cfRule type="expression" dxfId="2736" priority="1700">
      <formula>AS26=2</formula>
    </cfRule>
    <cfRule type="expression" dxfId="2735" priority="1701">
      <formula>AS26=1</formula>
    </cfRule>
    <cfRule type="expression" dxfId="2734" priority="1702">
      <formula>AS26=3</formula>
    </cfRule>
  </conditionalFormatting>
  <conditionalFormatting sqref="AZ12">
    <cfRule type="expression" dxfId="2733" priority="1694">
      <formula>AZ26=2</formula>
    </cfRule>
    <cfRule type="expression" dxfId="2732" priority="1695">
      <formula>AZ26=1</formula>
    </cfRule>
    <cfRule type="expression" dxfId="2731" priority="1696">
      <formula>AZ26=3</formula>
    </cfRule>
  </conditionalFormatting>
  <conditionalFormatting sqref="BG12">
    <cfRule type="expression" dxfId="2730" priority="1688">
      <formula>BG26=2</formula>
    </cfRule>
    <cfRule type="expression" dxfId="2729" priority="1689">
      <formula>BG26=1</formula>
    </cfRule>
    <cfRule type="expression" dxfId="2728" priority="1690">
      <formula>BG26=3</formula>
    </cfRule>
  </conditionalFormatting>
  <conditionalFormatting sqref="M42">
    <cfRule type="expression" dxfId="2727" priority="1561">
      <formula>M50=2</formula>
    </cfRule>
    <cfRule type="expression" dxfId="2726" priority="1562">
      <formula>M50=1</formula>
    </cfRule>
    <cfRule type="expression" dxfId="2725" priority="1563">
      <formula>M50=3</formula>
    </cfRule>
  </conditionalFormatting>
  <conditionalFormatting sqref="L49 J49">
    <cfRule type="notContainsBlanks" dxfId="2724" priority="1567">
      <formula>LEN(TRIM(J49))&gt;0</formula>
    </cfRule>
  </conditionalFormatting>
  <conditionalFormatting sqref="J42">
    <cfRule type="expression" dxfId="2723" priority="1564">
      <formula>J50=2</formula>
    </cfRule>
    <cfRule type="expression" dxfId="2722" priority="1565">
      <formula>J50=1</formula>
    </cfRule>
    <cfRule type="expression" dxfId="2721" priority="1566">
      <formula>J50=3</formula>
    </cfRule>
  </conditionalFormatting>
  <conditionalFormatting sqref="N49">
    <cfRule type="notContainsBlanks" dxfId="2720" priority="1560">
      <formula>LEN(TRIM(N49))&gt;0</formula>
    </cfRule>
  </conditionalFormatting>
  <conditionalFormatting sqref="J44">
    <cfRule type="expression" dxfId="2719" priority="1557">
      <formula>K50=2</formula>
    </cfRule>
    <cfRule type="expression" dxfId="2718" priority="1558">
      <formula>K50=1</formula>
    </cfRule>
    <cfRule type="expression" dxfId="2717" priority="1559">
      <formula>K50=3</formula>
    </cfRule>
  </conditionalFormatting>
  <conditionalFormatting sqref="T42">
    <cfRule type="expression" dxfId="2716" priority="1549">
      <formula>T50=2</formula>
    </cfRule>
    <cfRule type="expression" dxfId="2715" priority="1550">
      <formula>T50=1</formula>
    </cfRule>
    <cfRule type="expression" dxfId="2714" priority="1551">
      <formula>T50=3</formula>
    </cfRule>
  </conditionalFormatting>
  <conditionalFormatting sqref="Q42">
    <cfRule type="expression" dxfId="2713" priority="1552">
      <formula>Q50=2</formula>
    </cfRule>
    <cfRule type="expression" dxfId="2712" priority="1553">
      <formula>Q50=1</formula>
    </cfRule>
    <cfRule type="expression" dxfId="2711" priority="1554">
      <formula>Q50=3</formula>
    </cfRule>
  </conditionalFormatting>
  <conditionalFormatting sqref="Q44">
    <cfRule type="expression" dxfId="2710" priority="1543">
      <formula>R50=2</formula>
    </cfRule>
    <cfRule type="expression" dxfId="2709" priority="1544">
      <formula>R50=1</formula>
    </cfRule>
    <cfRule type="expression" dxfId="2708" priority="1545">
      <formula>R50=3</formula>
    </cfRule>
  </conditionalFormatting>
  <conditionalFormatting sqref="T44">
    <cfRule type="expression" dxfId="2707" priority="1540">
      <formula>U50=2</formula>
    </cfRule>
    <cfRule type="expression" dxfId="2706" priority="1541">
      <formula>U50=1</formula>
    </cfRule>
    <cfRule type="expression" dxfId="2705" priority="1542">
      <formula>U50=3</formula>
    </cfRule>
  </conditionalFormatting>
  <conditionalFormatting sqref="AE52 AG52">
    <cfRule type="notContainsBlanks" dxfId="2704" priority="1463">
      <formula>LEN(TRIM(AE52))&gt;0</formula>
    </cfRule>
  </conditionalFormatting>
  <conditionalFormatting sqref="AI52">
    <cfRule type="notContainsBlanks" dxfId="2703" priority="1462">
      <formula>LEN(TRIM(AI52))&gt;0</formula>
    </cfRule>
  </conditionalFormatting>
  <conditionalFormatting sqref="AE59">
    <cfRule type="expression" dxfId="2702" priority="1457">
      <formula>AG71=2</formula>
    </cfRule>
    <cfRule type="expression" dxfId="2701" priority="1458">
      <formula>AG71=1</formula>
    </cfRule>
    <cfRule type="expression" dxfId="2700" priority="1459">
      <formula>AG71=3</formula>
    </cfRule>
  </conditionalFormatting>
  <conditionalFormatting sqref="AE51">
    <cfRule type="expression" dxfId="2699" priority="1438">
      <formula>AE71=2</formula>
    </cfRule>
    <cfRule type="expression" dxfId="2698" priority="1439">
      <formula>AE71=1</formula>
    </cfRule>
    <cfRule type="expression" dxfId="2697" priority="1440">
      <formula>AE71=3</formula>
    </cfRule>
  </conditionalFormatting>
  <conditionalFormatting sqref="AE53">
    <cfRule type="expression" dxfId="2696" priority="1435">
      <formula>AF71=2</formula>
    </cfRule>
    <cfRule type="expression" dxfId="2695" priority="1436">
      <formula>AF71=1</formula>
    </cfRule>
    <cfRule type="expression" dxfId="2694" priority="1437">
      <formula>AF71=3</formula>
    </cfRule>
  </conditionalFormatting>
  <conditionalFormatting sqref="AE65">
    <cfRule type="expression" dxfId="2693" priority="1373">
      <formula>AH71=2</formula>
    </cfRule>
    <cfRule type="expression" dxfId="2692" priority="1374">
      <formula>AH71=1</formula>
    </cfRule>
    <cfRule type="expression" dxfId="2691" priority="1375">
      <formula>AH71=3</formula>
    </cfRule>
  </conditionalFormatting>
  <conditionalFormatting sqref="BB86 BD86">
    <cfRule type="notContainsBlanks" dxfId="2690" priority="1233">
      <formula>LEN(TRIM(BB86))&gt;0</formula>
    </cfRule>
  </conditionalFormatting>
  <conditionalFormatting sqref="BI86 BK86">
    <cfRule type="notContainsBlanks" dxfId="2689" priority="1230">
      <formula>LEN(TRIM(BI86))&gt;0</formula>
    </cfRule>
  </conditionalFormatting>
  <conditionalFormatting sqref="BC72">
    <cfRule type="expression" dxfId="2688" priority="1215">
      <formula>BC86=2</formula>
    </cfRule>
    <cfRule type="expression" dxfId="2687" priority="1216">
      <formula>BC86=1</formula>
    </cfRule>
    <cfRule type="expression" dxfId="2686" priority="1217">
      <formula>BC86=3</formula>
    </cfRule>
  </conditionalFormatting>
  <conditionalFormatting sqref="AZ72">
    <cfRule type="expression" dxfId="2685" priority="1218">
      <formula>AZ86=2</formula>
    </cfRule>
    <cfRule type="expression" dxfId="2684" priority="1219">
      <formula>AZ86=1</formula>
    </cfRule>
    <cfRule type="expression" dxfId="2683" priority="1220">
      <formula>AZ86=3</formula>
    </cfRule>
  </conditionalFormatting>
  <conditionalFormatting sqref="BJ72">
    <cfRule type="expression" dxfId="2682" priority="1209">
      <formula>BJ86=2</formula>
    </cfRule>
    <cfRule type="expression" dxfId="2681" priority="1210">
      <formula>BJ86=1</formula>
    </cfRule>
    <cfRule type="expression" dxfId="2680" priority="1211">
      <formula>BJ86=3</formula>
    </cfRule>
  </conditionalFormatting>
  <conditionalFormatting sqref="BG72">
    <cfRule type="expression" dxfId="2679" priority="1212">
      <formula>BG86=2</formula>
    </cfRule>
    <cfRule type="expression" dxfId="2678" priority="1213">
      <formula>BG86=1</formula>
    </cfRule>
    <cfRule type="expression" dxfId="2677" priority="1214">
      <formula>BG86=3</formula>
    </cfRule>
  </conditionalFormatting>
  <conditionalFormatting sqref="M87">
    <cfRule type="expression" dxfId="2676" priority="1198">
      <formula>M101=2</formula>
    </cfRule>
    <cfRule type="expression" dxfId="2675" priority="1199">
      <formula>M101=1</formula>
    </cfRule>
    <cfRule type="expression" dxfId="2674" priority="1200">
      <formula>M101=3</formula>
    </cfRule>
  </conditionalFormatting>
  <conditionalFormatting sqref="J87">
    <cfRule type="expression" dxfId="2673" priority="1201">
      <formula>J101=2</formula>
    </cfRule>
    <cfRule type="expression" dxfId="2672" priority="1202">
      <formula>J101=1</formula>
    </cfRule>
    <cfRule type="expression" dxfId="2671" priority="1203">
      <formula>J101=3</formula>
    </cfRule>
  </conditionalFormatting>
  <conditionalFormatting sqref="L101 N101">
    <cfRule type="notContainsBlanks" dxfId="2670" priority="1195">
      <formula>LEN(TRIM(L101))&gt;0</formula>
    </cfRule>
  </conditionalFormatting>
  <conditionalFormatting sqref="AG100 AE100">
    <cfRule type="notContainsBlanks" dxfId="2669" priority="1192">
      <formula>LEN(TRIM(AE100))&gt;0</formula>
    </cfRule>
  </conditionalFormatting>
  <conditionalFormatting sqref="AI100">
    <cfRule type="notContainsBlanks" dxfId="2668" priority="1191">
      <formula>LEN(TRIM(AI100))&gt;0</formula>
    </cfRule>
  </conditionalFormatting>
  <conditionalFormatting sqref="Q88 S88 S94 Q94">
    <cfRule type="notContainsBlanks" dxfId="2667" priority="1187">
      <formula>LEN(TRIM(Q88))&gt;0</formula>
    </cfRule>
  </conditionalFormatting>
  <conditionalFormatting sqref="Q87">
    <cfRule type="expression" dxfId="2666" priority="1184">
      <formula>Q101=2</formula>
    </cfRule>
    <cfRule type="expression" dxfId="2665" priority="1185">
      <formula>Q101=1</formula>
    </cfRule>
    <cfRule type="expression" dxfId="2664" priority="1186">
      <formula>Q101=3</formula>
    </cfRule>
  </conditionalFormatting>
  <conditionalFormatting sqref="U88 U94">
    <cfRule type="notContainsBlanks" dxfId="2663" priority="1183">
      <formula>LEN(TRIM(U88))&gt;0</formula>
    </cfRule>
  </conditionalFormatting>
  <conditionalFormatting sqref="Q89">
    <cfRule type="expression" dxfId="2662" priority="1180">
      <formula>R101=2</formula>
    </cfRule>
    <cfRule type="expression" dxfId="2661" priority="1181">
      <formula>R101=1</formula>
    </cfRule>
    <cfRule type="expression" dxfId="2660" priority="1182">
      <formula>R101=3</formula>
    </cfRule>
  </conditionalFormatting>
  <conditionalFormatting sqref="S100 Q100">
    <cfRule type="notContainsBlanks" dxfId="2659" priority="1179">
      <formula>LEN(TRIM(Q100))&gt;0</formula>
    </cfRule>
  </conditionalFormatting>
  <conditionalFormatting sqref="U100">
    <cfRule type="notContainsBlanks" dxfId="2658" priority="1178">
      <formula>LEN(TRIM(U100))&gt;0</formula>
    </cfRule>
  </conditionalFormatting>
  <conditionalFormatting sqref="Q95">
    <cfRule type="expression" dxfId="2657" priority="1175">
      <formula>R101=2</formula>
    </cfRule>
    <cfRule type="expression" dxfId="2656" priority="1176">
      <formula>R101=1</formula>
    </cfRule>
    <cfRule type="expression" dxfId="2655" priority="1177">
      <formula>R101=3</formula>
    </cfRule>
  </conditionalFormatting>
  <conditionalFormatting sqref="AE87">
    <cfRule type="expression" dxfId="2654" priority="1169">
      <formula>AE101=2</formula>
    </cfRule>
    <cfRule type="expression" dxfId="2653" priority="1170">
      <formula>AE101=1</formula>
    </cfRule>
    <cfRule type="expression" dxfId="2652" priority="1171">
      <formula>AE101=3</formula>
    </cfRule>
  </conditionalFormatting>
  <conditionalFormatting sqref="C13 E13">
    <cfRule type="notContainsBlanks" dxfId="2651" priority="1111">
      <formula>LEN(TRIM(C13))&gt;0</formula>
    </cfRule>
  </conditionalFormatting>
  <conditionalFormatting sqref="F13:H13">
    <cfRule type="notContainsBlanks" dxfId="2650" priority="1110">
      <formula>LEN(TRIM(F13))&gt;0</formula>
    </cfRule>
  </conditionalFormatting>
  <conditionalFormatting sqref="D13">
    <cfRule type="notContainsBlanks" dxfId="2649" priority="1109">
      <formula>LEN(TRIM(D13))&gt;0</formula>
    </cfRule>
  </conditionalFormatting>
  <conditionalFormatting sqref="E25 C25">
    <cfRule type="notContainsBlanks" dxfId="2648" priority="1107">
      <formula>LEN(TRIM(C25))&gt;0</formula>
    </cfRule>
  </conditionalFormatting>
  <conditionalFormatting sqref="G25">
    <cfRule type="notContainsBlanks" dxfId="2647" priority="1106">
      <formula>LEN(TRIM(G25))&gt;0</formula>
    </cfRule>
  </conditionalFormatting>
  <conditionalFormatting sqref="C20">
    <cfRule type="expression" dxfId="2646" priority="1103">
      <formula>E26=2</formula>
    </cfRule>
    <cfRule type="expression" dxfId="2645" priority="1104">
      <formula>E26=1</formula>
    </cfRule>
    <cfRule type="expression" dxfId="2644" priority="1105">
      <formula>E26=3</formula>
    </cfRule>
  </conditionalFormatting>
  <conditionalFormatting sqref="F12">
    <cfRule type="expression" dxfId="2643" priority="1097">
      <formula>F26=2</formula>
    </cfRule>
    <cfRule type="expression" dxfId="2642" priority="1098">
      <formula>F26=1</formula>
    </cfRule>
    <cfRule type="expression" dxfId="2641" priority="1099">
      <formula>F26=3</formula>
    </cfRule>
  </conditionalFormatting>
  <conditionalFormatting sqref="C12">
    <cfRule type="expression" dxfId="2640" priority="1100">
      <formula>C26=2</formula>
    </cfRule>
    <cfRule type="expression" dxfId="2639" priority="1101">
      <formula>C26=1</formula>
    </cfRule>
    <cfRule type="expression" dxfId="2638" priority="1102">
      <formula>C26=3</formula>
    </cfRule>
  </conditionalFormatting>
  <conditionalFormatting sqref="C14">
    <cfRule type="expression" dxfId="2637" priority="1094">
      <formula>D26=2</formula>
    </cfRule>
    <cfRule type="expression" dxfId="2636" priority="1095">
      <formula>D26=1</formula>
    </cfRule>
    <cfRule type="expression" dxfId="2635" priority="1096">
      <formula>D26=3</formula>
    </cfRule>
  </conditionalFormatting>
  <conditionalFormatting sqref="F14">
    <cfRule type="expression" dxfId="2634" priority="1091">
      <formula>G26=2</formula>
    </cfRule>
    <cfRule type="expression" dxfId="2633" priority="1092">
      <formula>G26=1</formula>
    </cfRule>
    <cfRule type="expression" dxfId="2632" priority="1093">
      <formula>G26=3</formula>
    </cfRule>
  </conditionalFormatting>
  <conditionalFormatting sqref="J13 L13">
    <cfRule type="notContainsBlanks" dxfId="2631" priority="1090">
      <formula>LEN(TRIM(J13))&gt;0</formula>
    </cfRule>
  </conditionalFormatting>
  <conditionalFormatting sqref="M13:O13">
    <cfRule type="notContainsBlanks" dxfId="2630" priority="1089">
      <formula>LEN(TRIM(M13))&gt;0</formula>
    </cfRule>
  </conditionalFormatting>
  <conditionalFormatting sqref="K13">
    <cfRule type="notContainsBlanks" dxfId="2629" priority="1088">
      <formula>LEN(TRIM(K13))&gt;0</formula>
    </cfRule>
  </conditionalFormatting>
  <conditionalFormatting sqref="M12">
    <cfRule type="expression" dxfId="2628" priority="1076">
      <formula>M26=2</formula>
    </cfRule>
    <cfRule type="expression" dxfId="2627" priority="1077">
      <formula>M26=1</formula>
    </cfRule>
    <cfRule type="expression" dxfId="2626" priority="1078">
      <formula>M26=3</formula>
    </cfRule>
  </conditionalFormatting>
  <conditionalFormatting sqref="J12">
    <cfRule type="expression" dxfId="2625" priority="1079">
      <formula>J26=2</formula>
    </cfRule>
    <cfRule type="expression" dxfId="2624" priority="1080">
      <formula>J26=1</formula>
    </cfRule>
    <cfRule type="expression" dxfId="2623" priority="1081">
      <formula>J26=3</formula>
    </cfRule>
  </conditionalFormatting>
  <conditionalFormatting sqref="J14">
    <cfRule type="expression" dxfId="2622" priority="1073">
      <formula>K26=2</formula>
    </cfRule>
    <cfRule type="expression" dxfId="2621" priority="1074">
      <formula>K26=1</formula>
    </cfRule>
    <cfRule type="expression" dxfId="2620" priority="1075">
      <formula>K26=3</formula>
    </cfRule>
  </conditionalFormatting>
  <conditionalFormatting sqref="M14">
    <cfRule type="expression" dxfId="2619" priority="1070">
      <formula>N26=2</formula>
    </cfRule>
    <cfRule type="expression" dxfId="2618" priority="1071">
      <formula>N26=1</formula>
    </cfRule>
    <cfRule type="expression" dxfId="2617" priority="1072">
      <formula>N26=3</formula>
    </cfRule>
  </conditionalFormatting>
  <conditionalFormatting sqref="J20">
    <cfRule type="expression" dxfId="2616" priority="1064">
      <formula>L26=2</formula>
    </cfRule>
    <cfRule type="expression" dxfId="2615" priority="1065">
      <formula>L26=1</formula>
    </cfRule>
    <cfRule type="expression" dxfId="2614" priority="1066">
      <formula>L26=3</formula>
    </cfRule>
  </conditionalFormatting>
  <conditionalFormatting sqref="M20">
    <cfRule type="expression" dxfId="2613" priority="1061">
      <formula>O26=2</formula>
    </cfRule>
    <cfRule type="expression" dxfId="2612" priority="1062">
      <formula>O26=1</formula>
    </cfRule>
    <cfRule type="expression" dxfId="2611" priority="1063">
      <formula>O26=3</formula>
    </cfRule>
  </conditionalFormatting>
  <conditionalFormatting sqref="Q13 S13">
    <cfRule type="notContainsBlanks" dxfId="2610" priority="1060">
      <formula>LEN(TRIM(Q13))&gt;0</formula>
    </cfRule>
  </conditionalFormatting>
  <conditionalFormatting sqref="T13:V13">
    <cfRule type="notContainsBlanks" dxfId="2609" priority="1059">
      <formula>LEN(TRIM(T13))&gt;0</formula>
    </cfRule>
  </conditionalFormatting>
  <conditionalFormatting sqref="R13">
    <cfRule type="notContainsBlanks" dxfId="2608" priority="1058">
      <formula>LEN(TRIM(R13))&gt;0</formula>
    </cfRule>
  </conditionalFormatting>
  <conditionalFormatting sqref="S25 Q25">
    <cfRule type="notContainsBlanks" dxfId="2607" priority="1056">
      <formula>LEN(TRIM(Q25))&gt;0</formula>
    </cfRule>
  </conditionalFormatting>
  <conditionalFormatting sqref="U25">
    <cfRule type="notContainsBlanks" dxfId="2606" priority="1055">
      <formula>LEN(TRIM(U25))&gt;0</formula>
    </cfRule>
  </conditionalFormatting>
  <conditionalFormatting sqref="Q20">
    <cfRule type="expression" dxfId="2605" priority="1052">
      <formula>S26=2</formula>
    </cfRule>
    <cfRule type="expression" dxfId="2604" priority="1053">
      <formula>S26=1</formula>
    </cfRule>
    <cfRule type="expression" dxfId="2603" priority="1054">
      <formula>S26=3</formula>
    </cfRule>
  </conditionalFormatting>
  <conditionalFormatting sqref="T12">
    <cfRule type="expression" dxfId="2602" priority="1046">
      <formula>T26=2</formula>
    </cfRule>
    <cfRule type="expression" dxfId="2601" priority="1047">
      <formula>T26=1</formula>
    </cfRule>
    <cfRule type="expression" dxfId="2600" priority="1048">
      <formula>T26=3</formula>
    </cfRule>
  </conditionalFormatting>
  <conditionalFormatting sqref="Q12">
    <cfRule type="expression" dxfId="2599" priority="1049">
      <formula>Q26=2</formula>
    </cfRule>
    <cfRule type="expression" dxfId="2598" priority="1050">
      <formula>Q26=1</formula>
    </cfRule>
    <cfRule type="expression" dxfId="2597" priority="1051">
      <formula>Q26=3</formula>
    </cfRule>
  </conditionalFormatting>
  <conditionalFormatting sqref="Q14">
    <cfRule type="expression" dxfId="2596" priority="1043">
      <formula>R26=2</formula>
    </cfRule>
    <cfRule type="expression" dxfId="2595" priority="1044">
      <formula>R26=1</formula>
    </cfRule>
    <cfRule type="expression" dxfId="2594" priority="1045">
      <formula>R26=3</formula>
    </cfRule>
  </conditionalFormatting>
  <conditionalFormatting sqref="T14">
    <cfRule type="expression" dxfId="2593" priority="1040">
      <formula>U26=2</formula>
    </cfRule>
    <cfRule type="expression" dxfId="2592" priority="1041">
      <formula>U26=1</formula>
    </cfRule>
    <cfRule type="expression" dxfId="2591" priority="1042">
      <formula>U26=3</formula>
    </cfRule>
  </conditionalFormatting>
  <conditionalFormatting sqref="X12">
    <cfRule type="expression" dxfId="2590" priority="1037">
      <formula>X26=2</formula>
    </cfRule>
    <cfRule type="expression" dxfId="2589" priority="1038">
      <formula>X26=1</formula>
    </cfRule>
    <cfRule type="expression" dxfId="2588" priority="1039">
      <formula>X26=3</formula>
    </cfRule>
  </conditionalFormatting>
  <conditionalFormatting sqref="F27">
    <cfRule type="expression" dxfId="2587" priority="1026">
      <formula>F41=2</formula>
    </cfRule>
    <cfRule type="expression" dxfId="2586" priority="1027">
      <formula>F41=1</formula>
    </cfRule>
    <cfRule type="expression" dxfId="2585" priority="1028">
      <formula>F41=3</formula>
    </cfRule>
  </conditionalFormatting>
  <conditionalFormatting sqref="C27">
    <cfRule type="expression" dxfId="2584" priority="1029">
      <formula>C41=2</formula>
    </cfRule>
    <cfRule type="expression" dxfId="2583" priority="1030">
      <formula>C41=1</formula>
    </cfRule>
    <cfRule type="expression" dxfId="2582" priority="1031">
      <formula>C41=3</formula>
    </cfRule>
  </conditionalFormatting>
  <conditionalFormatting sqref="C29">
    <cfRule type="expression" dxfId="2581" priority="1023">
      <formula>D41=2</formula>
    </cfRule>
    <cfRule type="expression" dxfId="2580" priority="1024">
      <formula>D41=1</formula>
    </cfRule>
    <cfRule type="expression" dxfId="2579" priority="1025">
      <formula>D41=3</formula>
    </cfRule>
  </conditionalFormatting>
  <conditionalFormatting sqref="F29">
    <cfRule type="expression" dxfId="2578" priority="1020">
      <formula>G41=2</formula>
    </cfRule>
    <cfRule type="expression" dxfId="2577" priority="1021">
      <formula>G41=1</formula>
    </cfRule>
    <cfRule type="expression" dxfId="2576" priority="1022">
      <formula>G41=3</formula>
    </cfRule>
  </conditionalFormatting>
  <conditionalFormatting sqref="C35">
    <cfRule type="expression" dxfId="2575" priority="1014">
      <formula>E41=2</formula>
    </cfRule>
    <cfRule type="expression" dxfId="2574" priority="1015">
      <formula>E41=1</formula>
    </cfRule>
    <cfRule type="expression" dxfId="2573" priority="1016">
      <formula>E41=3</formula>
    </cfRule>
  </conditionalFormatting>
  <conditionalFormatting sqref="F35">
    <cfRule type="expression" dxfId="2572" priority="1011">
      <formula>H41=2</formula>
    </cfRule>
    <cfRule type="expression" dxfId="2571" priority="1012">
      <formula>H41=1</formula>
    </cfRule>
    <cfRule type="expression" dxfId="2570" priority="1013">
      <formula>H41=3</formula>
    </cfRule>
  </conditionalFormatting>
  <conditionalFormatting sqref="L40 J40">
    <cfRule type="notContainsBlanks" dxfId="2569" priority="1006">
      <formula>LEN(TRIM(J40))&gt;0</formula>
    </cfRule>
  </conditionalFormatting>
  <conditionalFormatting sqref="N40">
    <cfRule type="notContainsBlanks" dxfId="2568" priority="1005">
      <formula>LEN(TRIM(N40))&gt;0</formula>
    </cfRule>
  </conditionalFormatting>
  <conditionalFormatting sqref="J35">
    <cfRule type="expression" dxfId="2567" priority="1002">
      <formula>L41=2</formula>
    </cfRule>
    <cfRule type="expression" dxfId="2566" priority="1003">
      <formula>L41=1</formula>
    </cfRule>
    <cfRule type="expression" dxfId="2565" priority="1004">
      <formula>L41=3</formula>
    </cfRule>
  </conditionalFormatting>
  <conditionalFormatting sqref="M27">
    <cfRule type="expression" dxfId="2564" priority="996">
      <formula>M41=2</formula>
    </cfRule>
    <cfRule type="expression" dxfId="2563" priority="997">
      <formula>M41=1</formula>
    </cfRule>
    <cfRule type="expression" dxfId="2562" priority="998">
      <formula>M41=3</formula>
    </cfRule>
  </conditionalFormatting>
  <conditionalFormatting sqref="J27">
    <cfRule type="expression" dxfId="2561" priority="999">
      <formula>J41=2</formula>
    </cfRule>
    <cfRule type="expression" dxfId="2560" priority="1000">
      <formula>J41=1</formula>
    </cfRule>
    <cfRule type="expression" dxfId="2559" priority="1001">
      <formula>J41=3</formula>
    </cfRule>
  </conditionalFormatting>
  <conditionalFormatting sqref="J29">
    <cfRule type="expression" dxfId="2558" priority="993">
      <formula>K41=2</formula>
    </cfRule>
    <cfRule type="expression" dxfId="2557" priority="994">
      <formula>K41=1</formula>
    </cfRule>
    <cfRule type="expression" dxfId="2556" priority="995">
      <formula>K41=3</formula>
    </cfRule>
  </conditionalFormatting>
  <conditionalFormatting sqref="M29">
    <cfRule type="expression" dxfId="2555" priority="990">
      <formula>N41=2</formula>
    </cfRule>
    <cfRule type="expression" dxfId="2554" priority="991">
      <formula>N41=1</formula>
    </cfRule>
    <cfRule type="expression" dxfId="2553" priority="992">
      <formula>N41=3</formula>
    </cfRule>
  </conditionalFormatting>
  <conditionalFormatting sqref="T27">
    <cfRule type="expression" dxfId="2552" priority="980">
      <formula>T41=2</formula>
    </cfRule>
    <cfRule type="expression" dxfId="2551" priority="981">
      <formula>T41=1</formula>
    </cfRule>
    <cfRule type="expression" dxfId="2550" priority="982">
      <formula>T41=3</formula>
    </cfRule>
  </conditionalFormatting>
  <conditionalFormatting sqref="Q27">
    <cfRule type="expression" dxfId="2549" priority="983">
      <formula>Q41=2</formula>
    </cfRule>
    <cfRule type="expression" dxfId="2548" priority="984">
      <formula>Q41=1</formula>
    </cfRule>
    <cfRule type="expression" dxfId="2547" priority="985">
      <formula>Q41=3</formula>
    </cfRule>
  </conditionalFormatting>
  <conditionalFormatting sqref="Q29">
    <cfRule type="expression" dxfId="2546" priority="977">
      <formula>R41=2</formula>
    </cfRule>
    <cfRule type="expression" dxfId="2545" priority="978">
      <formula>R41=1</formula>
    </cfRule>
    <cfRule type="expression" dxfId="2544" priority="979">
      <formula>R41=3</formula>
    </cfRule>
  </conditionalFormatting>
  <conditionalFormatting sqref="T29">
    <cfRule type="expression" dxfId="2543" priority="974">
      <formula>U41=2</formula>
    </cfRule>
    <cfRule type="expression" dxfId="2542" priority="975">
      <formula>U41=1</formula>
    </cfRule>
    <cfRule type="expression" dxfId="2541" priority="976">
      <formula>U41=3</formula>
    </cfRule>
  </conditionalFormatting>
  <conditionalFormatting sqref="Q35">
    <cfRule type="expression" dxfId="2540" priority="968">
      <formula>S41=2</formula>
    </cfRule>
    <cfRule type="expression" dxfId="2539" priority="969">
      <formula>S41=1</formula>
    </cfRule>
    <cfRule type="expression" dxfId="2538" priority="970">
      <formula>S41=3</formula>
    </cfRule>
  </conditionalFormatting>
  <conditionalFormatting sqref="T35">
    <cfRule type="expression" dxfId="2537" priority="965">
      <formula>V41=2</formula>
    </cfRule>
    <cfRule type="expression" dxfId="2536" priority="966">
      <formula>V41=1</formula>
    </cfRule>
    <cfRule type="expression" dxfId="2535" priority="967">
      <formula>V41=3</formula>
    </cfRule>
  </conditionalFormatting>
  <conditionalFormatting sqref="AG40 AE40">
    <cfRule type="notContainsBlanks" dxfId="2534" priority="960">
      <formula>LEN(TRIM(AE40))&gt;0</formula>
    </cfRule>
  </conditionalFormatting>
  <conditionalFormatting sqref="AI40">
    <cfRule type="notContainsBlanks" dxfId="2533" priority="959">
      <formula>LEN(TRIM(AI40))&gt;0</formula>
    </cfRule>
  </conditionalFormatting>
  <conditionalFormatting sqref="AE35">
    <cfRule type="expression" dxfId="2532" priority="956">
      <formula>AG41=2</formula>
    </cfRule>
    <cfRule type="expression" dxfId="2531" priority="957">
      <formula>AG41=1</formula>
    </cfRule>
    <cfRule type="expression" dxfId="2530" priority="958">
      <formula>AG41=3</formula>
    </cfRule>
  </conditionalFormatting>
  <conditionalFormatting sqref="AH27">
    <cfRule type="expression" dxfId="2529" priority="950">
      <formula>AH41=2</formula>
    </cfRule>
    <cfRule type="expression" dxfId="2528" priority="951">
      <formula>AH41=1</formula>
    </cfRule>
    <cfRule type="expression" dxfId="2527" priority="952">
      <formula>AH41=3</formula>
    </cfRule>
  </conditionalFormatting>
  <conditionalFormatting sqref="AE27">
    <cfRule type="expression" dxfId="2526" priority="953">
      <formula>AE41=2</formula>
    </cfRule>
    <cfRule type="expression" dxfId="2525" priority="954">
      <formula>AE41=1</formula>
    </cfRule>
    <cfRule type="expression" dxfId="2524" priority="955">
      <formula>AE41=3</formula>
    </cfRule>
  </conditionalFormatting>
  <conditionalFormatting sqref="AE29">
    <cfRule type="expression" dxfId="2523" priority="947">
      <formula>AF41=2</formula>
    </cfRule>
    <cfRule type="expression" dxfId="2522" priority="948">
      <formula>AF41=1</formula>
    </cfRule>
    <cfRule type="expression" dxfId="2521" priority="949">
      <formula>AF41=3</formula>
    </cfRule>
  </conditionalFormatting>
  <conditionalFormatting sqref="AH29">
    <cfRule type="expression" dxfId="2520" priority="944">
      <formula>AI41=2</formula>
    </cfRule>
    <cfRule type="expression" dxfId="2519" priority="945">
      <formula>AI41=1</formula>
    </cfRule>
    <cfRule type="expression" dxfId="2518" priority="946">
      <formula>AI41=3</formula>
    </cfRule>
  </conditionalFormatting>
  <conditionalFormatting sqref="Z40 X40">
    <cfRule type="notContainsBlanks" dxfId="2517" priority="939">
      <formula>LEN(TRIM(X40))&gt;0</formula>
    </cfRule>
  </conditionalFormatting>
  <conditionalFormatting sqref="AB40">
    <cfRule type="notContainsBlanks" dxfId="2516" priority="938">
      <formula>LEN(TRIM(AB40))&gt;0</formula>
    </cfRule>
  </conditionalFormatting>
  <conditionalFormatting sqref="X35">
    <cfRule type="expression" dxfId="2515" priority="935">
      <formula>Z41=2</formula>
    </cfRule>
    <cfRule type="expression" dxfId="2514" priority="936">
      <formula>Z41=1</formula>
    </cfRule>
    <cfRule type="expression" dxfId="2513" priority="937">
      <formula>Z41=3</formula>
    </cfRule>
  </conditionalFormatting>
  <conditionalFormatting sqref="AA27">
    <cfRule type="expression" dxfId="2512" priority="929">
      <formula>AA41=2</formula>
    </cfRule>
    <cfRule type="expression" dxfId="2511" priority="930">
      <formula>AA41=1</formula>
    </cfRule>
    <cfRule type="expression" dxfId="2510" priority="931">
      <formula>AA41=3</formula>
    </cfRule>
  </conditionalFormatting>
  <conditionalFormatting sqref="X27">
    <cfRule type="expression" dxfId="2509" priority="932">
      <formula>X41=2</formula>
    </cfRule>
    <cfRule type="expression" dxfId="2508" priority="933">
      <formula>X41=1</formula>
    </cfRule>
    <cfRule type="expression" dxfId="2507" priority="934">
      <formula>X41=3</formula>
    </cfRule>
  </conditionalFormatting>
  <conditionalFormatting sqref="X29">
    <cfRule type="expression" dxfId="2506" priority="926">
      <formula>Y41=2</formula>
    </cfRule>
    <cfRule type="expression" dxfId="2505" priority="927">
      <formula>Y41=1</formula>
    </cfRule>
    <cfRule type="expression" dxfId="2504" priority="928">
      <formula>Y41=3</formula>
    </cfRule>
  </conditionalFormatting>
  <conditionalFormatting sqref="AA29">
    <cfRule type="expression" dxfId="2503" priority="923">
      <formula>AB41=2</formula>
    </cfRule>
    <cfRule type="expression" dxfId="2502" priority="924">
      <formula>AB41=1</formula>
    </cfRule>
    <cfRule type="expression" dxfId="2501" priority="925">
      <formula>AB41=3</formula>
    </cfRule>
  </conditionalFormatting>
  <conditionalFormatting sqref="F42">
    <cfRule type="expression" dxfId="2500" priority="916">
      <formula>F50=2</formula>
    </cfRule>
    <cfRule type="expression" dxfId="2499" priority="917">
      <formula>F50=1</formula>
    </cfRule>
    <cfRule type="expression" dxfId="2498" priority="918">
      <formula>F50=3</formula>
    </cfRule>
  </conditionalFormatting>
  <conditionalFormatting sqref="C42">
    <cfRule type="expression" dxfId="2497" priority="919">
      <formula>C50=2</formula>
    </cfRule>
    <cfRule type="expression" dxfId="2496" priority="920">
      <formula>C50=1</formula>
    </cfRule>
    <cfRule type="expression" dxfId="2495" priority="921">
      <formula>C50=3</formula>
    </cfRule>
  </conditionalFormatting>
  <conditionalFormatting sqref="C44">
    <cfRule type="expression" dxfId="2494" priority="910">
      <formula>D50=2</formula>
    </cfRule>
    <cfRule type="expression" dxfId="2493" priority="911">
      <formula>D50=1</formula>
    </cfRule>
    <cfRule type="expression" dxfId="2492" priority="912">
      <formula>D50=3</formula>
    </cfRule>
  </conditionalFormatting>
  <conditionalFormatting sqref="F44">
    <cfRule type="expression" dxfId="2491" priority="907">
      <formula>G50=2</formula>
    </cfRule>
    <cfRule type="expression" dxfId="2490" priority="908">
      <formula>G50=1</formula>
    </cfRule>
    <cfRule type="expression" dxfId="2489" priority="909">
      <formula>G50=3</formula>
    </cfRule>
  </conditionalFormatting>
  <conditionalFormatting sqref="AA42">
    <cfRule type="expression" dxfId="2488" priority="900">
      <formula>AA50=2</formula>
    </cfRule>
    <cfRule type="expression" dxfId="2487" priority="901">
      <formula>AA50=1</formula>
    </cfRule>
    <cfRule type="expression" dxfId="2486" priority="902">
      <formula>AA50=3</formula>
    </cfRule>
  </conditionalFormatting>
  <conditionalFormatting sqref="X42">
    <cfRule type="expression" dxfId="2485" priority="903">
      <formula>X50=2</formula>
    </cfRule>
    <cfRule type="expression" dxfId="2484" priority="904">
      <formula>X50=1</formula>
    </cfRule>
    <cfRule type="expression" dxfId="2483" priority="905">
      <formula>X50=3</formula>
    </cfRule>
  </conditionalFormatting>
  <conditionalFormatting sqref="X44">
    <cfRule type="expression" dxfId="2482" priority="894">
      <formula>Y50=2</formula>
    </cfRule>
    <cfRule type="expression" dxfId="2481" priority="895">
      <formula>Y50=1</formula>
    </cfRule>
    <cfRule type="expression" dxfId="2480" priority="896">
      <formula>Y50=3</formula>
    </cfRule>
  </conditionalFormatting>
  <conditionalFormatting sqref="AA44">
    <cfRule type="expression" dxfId="2479" priority="891">
      <formula>AB50=2</formula>
    </cfRule>
    <cfRule type="expression" dxfId="2478" priority="892">
      <formula>AB50=1</formula>
    </cfRule>
    <cfRule type="expression" dxfId="2477" priority="893">
      <formula>AB50=3</formula>
    </cfRule>
  </conditionalFormatting>
  <conditionalFormatting sqref="AG50 AI50">
    <cfRule type="notContainsBlanks" dxfId="2476" priority="890">
      <formula>LEN(TRIM(AG50))&gt;0</formula>
    </cfRule>
  </conditionalFormatting>
  <conditionalFormatting sqref="AH42">
    <cfRule type="expression" dxfId="2475" priority="883">
      <formula>AH50=2</formula>
    </cfRule>
    <cfRule type="expression" dxfId="2474" priority="884">
      <formula>AH50=1</formula>
    </cfRule>
    <cfRule type="expression" dxfId="2473" priority="885">
      <formula>AH50=3</formula>
    </cfRule>
  </conditionalFormatting>
  <conditionalFormatting sqref="AE42">
    <cfRule type="expression" dxfId="2472" priority="886">
      <formula>AE50=2</formula>
    </cfRule>
    <cfRule type="expression" dxfId="2471" priority="887">
      <formula>AE50=1</formula>
    </cfRule>
    <cfRule type="expression" dxfId="2470" priority="888">
      <formula>AE50=3</formula>
    </cfRule>
  </conditionalFormatting>
  <conditionalFormatting sqref="S70 Q70">
    <cfRule type="notContainsBlanks" dxfId="2469" priority="866">
      <formula>LEN(TRIM(Q70))&gt;0</formula>
    </cfRule>
  </conditionalFormatting>
  <conditionalFormatting sqref="U70">
    <cfRule type="notContainsBlanks" dxfId="2468" priority="865">
      <formula>LEN(TRIM(U70))&gt;0</formula>
    </cfRule>
  </conditionalFormatting>
  <conditionalFormatting sqref="Q65">
    <cfRule type="expression" dxfId="2467" priority="862">
      <formula>W71=2</formula>
    </cfRule>
    <cfRule type="expression" dxfId="2466" priority="863">
      <formula>W71=1</formula>
    </cfRule>
    <cfRule type="expression" dxfId="2465" priority="864">
      <formula>W71=3</formula>
    </cfRule>
  </conditionalFormatting>
  <conditionalFormatting sqref="Q59">
    <cfRule type="expression" dxfId="2464" priority="856">
      <formula>U71=2</formula>
    </cfRule>
    <cfRule type="expression" dxfId="2463" priority="857">
      <formula>U71=1</formula>
    </cfRule>
    <cfRule type="expression" dxfId="2462" priority="858">
      <formula>U71=3</formula>
    </cfRule>
  </conditionalFormatting>
  <conditionalFormatting sqref="T59">
    <cfRule type="expression" dxfId="2461" priority="853">
      <formula>V71=2</formula>
    </cfRule>
    <cfRule type="expression" dxfId="2460" priority="854">
      <formula>V71=1</formula>
    </cfRule>
    <cfRule type="expression" dxfId="2459" priority="855">
      <formula>V71=3</formula>
    </cfRule>
  </conditionalFormatting>
  <conditionalFormatting sqref="F51">
    <cfRule type="expression" dxfId="2458" priority="813">
      <formula>E71=2</formula>
    </cfRule>
    <cfRule type="expression" dxfId="2457" priority="814">
      <formula>E71=1</formula>
    </cfRule>
    <cfRule type="expression" dxfId="2456" priority="815">
      <formula>E71=3</formula>
    </cfRule>
  </conditionalFormatting>
  <conditionalFormatting sqref="C51">
    <cfRule type="expression" dxfId="2455" priority="816">
      <formula>C71=2</formula>
    </cfRule>
    <cfRule type="expression" dxfId="2454" priority="817">
      <formula>C71=1</formula>
    </cfRule>
    <cfRule type="expression" dxfId="2453" priority="818">
      <formula>C71=3</formula>
    </cfRule>
  </conditionalFormatting>
  <conditionalFormatting sqref="C53">
    <cfRule type="expression" dxfId="2452" priority="810">
      <formula>D71=2</formula>
    </cfRule>
    <cfRule type="expression" dxfId="2451" priority="811">
      <formula>D71=1</formula>
    </cfRule>
    <cfRule type="expression" dxfId="2450" priority="812">
      <formula>D71=3</formula>
    </cfRule>
  </conditionalFormatting>
  <conditionalFormatting sqref="F53">
    <cfRule type="expression" dxfId="2449" priority="807">
      <formula>F71=2</formula>
    </cfRule>
    <cfRule type="expression" dxfId="2448" priority="808">
      <formula>F71=1</formula>
    </cfRule>
    <cfRule type="expression" dxfId="2447" priority="809">
      <formula>F71=3</formula>
    </cfRule>
  </conditionalFormatting>
  <conditionalFormatting sqref="E70 C70">
    <cfRule type="notContainsBlanks" dxfId="2446" priority="806">
      <formula>LEN(TRIM(C70))&gt;0</formula>
    </cfRule>
  </conditionalFormatting>
  <conditionalFormatting sqref="G70">
    <cfRule type="notContainsBlanks" dxfId="2445" priority="805">
      <formula>LEN(TRIM(G70))&gt;0</formula>
    </cfRule>
  </conditionalFormatting>
  <conditionalFormatting sqref="C65">
    <cfRule type="expression" dxfId="2444" priority="802">
      <formula>H71=2</formula>
    </cfRule>
    <cfRule type="expression" dxfId="2443" priority="803">
      <formula>H71=1</formula>
    </cfRule>
    <cfRule type="expression" dxfId="2442" priority="804">
      <formula>H71=3</formula>
    </cfRule>
  </conditionalFormatting>
  <conditionalFormatting sqref="E64 C64">
    <cfRule type="notContainsBlanks" dxfId="2441" priority="762">
      <formula>LEN(TRIM(C64))&gt;0</formula>
    </cfRule>
  </conditionalFormatting>
  <conditionalFormatting sqref="G64">
    <cfRule type="notContainsBlanks" dxfId="2440" priority="761">
      <formula>LEN(TRIM(G64))&gt;0</formula>
    </cfRule>
  </conditionalFormatting>
  <conditionalFormatting sqref="C59">
    <cfRule type="expression" dxfId="2439" priority="758">
      <formula>G71=2</formula>
    </cfRule>
    <cfRule type="expression" dxfId="2438" priority="759">
      <formula>G71=1</formula>
    </cfRule>
    <cfRule type="expression" dxfId="2437" priority="760">
      <formula>G71=3</formula>
    </cfRule>
  </conditionalFormatting>
  <conditionalFormatting sqref="E85 C85">
    <cfRule type="notContainsBlanks" dxfId="2436" priority="743">
      <formula>LEN(TRIM(C85))&gt;0</formula>
    </cfRule>
  </conditionalFormatting>
  <conditionalFormatting sqref="G85">
    <cfRule type="notContainsBlanks" dxfId="2435" priority="742">
      <formula>LEN(TRIM(G85))&gt;0</formula>
    </cfRule>
  </conditionalFormatting>
  <conditionalFormatting sqref="C80">
    <cfRule type="expression" dxfId="2434" priority="739">
      <formula>E86=2</formula>
    </cfRule>
    <cfRule type="expression" dxfId="2433" priority="740">
      <formula>E86=1</formula>
    </cfRule>
    <cfRule type="expression" dxfId="2432" priority="741">
      <formula>E86=3</formula>
    </cfRule>
  </conditionalFormatting>
  <conditionalFormatting sqref="F72">
    <cfRule type="expression" dxfId="2431" priority="733">
      <formula>F86=2</formula>
    </cfRule>
    <cfRule type="expression" dxfId="2430" priority="734">
      <formula>F86=1</formula>
    </cfRule>
    <cfRule type="expression" dxfId="2429" priority="735">
      <formula>F86=3</formula>
    </cfRule>
  </conditionalFormatting>
  <conditionalFormatting sqref="C72">
    <cfRule type="expression" dxfId="2428" priority="736">
      <formula>C86=2</formula>
    </cfRule>
    <cfRule type="expression" dxfId="2427" priority="737">
      <formula>C86=1</formula>
    </cfRule>
    <cfRule type="expression" dxfId="2426" priority="738">
      <formula>C86=3</formula>
    </cfRule>
  </conditionalFormatting>
  <conditionalFormatting sqref="C74">
    <cfRule type="expression" dxfId="2425" priority="730">
      <formula>D86=2</formula>
    </cfRule>
    <cfRule type="expression" dxfId="2424" priority="731">
      <formula>D86=1</formula>
    </cfRule>
    <cfRule type="expression" dxfId="2423" priority="732">
      <formula>D86=3</formula>
    </cfRule>
  </conditionalFormatting>
  <conditionalFormatting sqref="F74">
    <cfRule type="expression" dxfId="2422" priority="727">
      <formula>G86=2</formula>
    </cfRule>
    <cfRule type="expression" dxfId="2421" priority="728">
      <formula>G86=1</formula>
    </cfRule>
    <cfRule type="expression" dxfId="2420" priority="729">
      <formula>G86=3</formula>
    </cfRule>
  </conditionalFormatting>
  <conditionalFormatting sqref="L85 J85">
    <cfRule type="notContainsBlanks" dxfId="2419" priority="722">
      <formula>LEN(TRIM(J85))&gt;0</formula>
    </cfRule>
  </conditionalFormatting>
  <conditionalFormatting sqref="N85">
    <cfRule type="notContainsBlanks" dxfId="2418" priority="721">
      <formula>LEN(TRIM(N85))&gt;0</formula>
    </cfRule>
  </conditionalFormatting>
  <conditionalFormatting sqref="J80">
    <cfRule type="expression" dxfId="2417" priority="718">
      <formula>L86=2</formula>
    </cfRule>
    <cfRule type="expression" dxfId="2416" priority="719">
      <formula>L86=1</formula>
    </cfRule>
    <cfRule type="expression" dxfId="2415" priority="720">
      <formula>L86=3</formula>
    </cfRule>
  </conditionalFormatting>
  <conditionalFormatting sqref="M72">
    <cfRule type="expression" dxfId="2414" priority="712">
      <formula>M86=2</formula>
    </cfRule>
    <cfRule type="expression" dxfId="2413" priority="713">
      <formula>M86=1</formula>
    </cfRule>
    <cfRule type="expression" dxfId="2412" priority="714">
      <formula>M86=3</formula>
    </cfRule>
  </conditionalFormatting>
  <conditionalFormatting sqref="J72">
    <cfRule type="expression" dxfId="2411" priority="715">
      <formula>J86=2</formula>
    </cfRule>
    <cfRule type="expression" dxfId="2410" priority="716">
      <formula>J86=1</formula>
    </cfRule>
    <cfRule type="expression" dxfId="2409" priority="717">
      <formula>J86=3</formula>
    </cfRule>
  </conditionalFormatting>
  <conditionalFormatting sqref="J74">
    <cfRule type="expression" dxfId="2408" priority="709">
      <formula>K86=2</formula>
    </cfRule>
    <cfRule type="expression" dxfId="2407" priority="710">
      <formula>K86=1</formula>
    </cfRule>
    <cfRule type="expression" dxfId="2406" priority="711">
      <formula>K86=3</formula>
    </cfRule>
  </conditionalFormatting>
  <conditionalFormatting sqref="M74">
    <cfRule type="expression" dxfId="2405" priority="706">
      <formula>N86=2</formula>
    </cfRule>
    <cfRule type="expression" dxfId="2404" priority="707">
      <formula>N86=1</formula>
    </cfRule>
    <cfRule type="expression" dxfId="2403" priority="708">
      <formula>N86=3</formula>
    </cfRule>
  </conditionalFormatting>
  <conditionalFormatting sqref="S85 Q85">
    <cfRule type="notContainsBlanks" dxfId="2402" priority="701">
      <formula>LEN(TRIM(Q85))&gt;0</formula>
    </cfRule>
  </conditionalFormatting>
  <conditionalFormatting sqref="U85">
    <cfRule type="notContainsBlanks" dxfId="2401" priority="700">
      <formula>LEN(TRIM(U85))&gt;0</formula>
    </cfRule>
  </conditionalFormatting>
  <conditionalFormatting sqref="Q80">
    <cfRule type="expression" dxfId="2400" priority="697">
      <formula>S86=2</formula>
    </cfRule>
    <cfRule type="expression" dxfId="2399" priority="698">
      <formula>S86=1</formula>
    </cfRule>
    <cfRule type="expression" dxfId="2398" priority="699">
      <formula>S86=3</formula>
    </cfRule>
  </conditionalFormatting>
  <conditionalFormatting sqref="T72">
    <cfRule type="expression" dxfId="2397" priority="691">
      <formula>T86=2</formula>
    </cfRule>
    <cfRule type="expression" dxfId="2396" priority="692">
      <formula>T86=1</formula>
    </cfRule>
    <cfRule type="expression" dxfId="2395" priority="693">
      <formula>T86=3</formula>
    </cfRule>
  </conditionalFormatting>
  <conditionalFormatting sqref="Q72">
    <cfRule type="expression" dxfId="2394" priority="694">
      <formula>Q86=2</formula>
    </cfRule>
    <cfRule type="expression" dxfId="2393" priority="695">
      <formula>Q86=1</formula>
    </cfRule>
    <cfRule type="expression" dxfId="2392" priority="696">
      <formula>Q86=3</formula>
    </cfRule>
  </conditionalFormatting>
  <conditionalFormatting sqref="Q74">
    <cfRule type="expression" dxfId="2391" priority="688">
      <formula>R86=2</formula>
    </cfRule>
    <cfRule type="expression" dxfId="2390" priority="689">
      <formula>R86=1</formula>
    </cfRule>
    <cfRule type="expression" dxfId="2389" priority="690">
      <formula>R86=3</formula>
    </cfRule>
  </conditionalFormatting>
  <conditionalFormatting sqref="T74">
    <cfRule type="expression" dxfId="2388" priority="685">
      <formula>U86=2</formula>
    </cfRule>
    <cfRule type="expression" dxfId="2387" priority="686">
      <formula>U86=1</formula>
    </cfRule>
    <cfRule type="expression" dxfId="2386" priority="687">
      <formula>U86=3</formula>
    </cfRule>
  </conditionalFormatting>
  <conditionalFormatting sqref="X73 Z73 Z79 X79">
    <cfRule type="notContainsBlanks" dxfId="2385" priority="684">
      <formula>LEN(TRIM(X73))&gt;0</formula>
    </cfRule>
  </conditionalFormatting>
  <conditionalFormatting sqref="AB73 AB79">
    <cfRule type="notContainsBlanks" dxfId="2384" priority="683">
      <formula>LEN(TRIM(AB73))&gt;0</formula>
    </cfRule>
  </conditionalFormatting>
  <conditionalFormatting sqref="Z85 X85">
    <cfRule type="notContainsBlanks" dxfId="2383" priority="682">
      <formula>LEN(TRIM(X85))&gt;0</formula>
    </cfRule>
  </conditionalFormatting>
  <conditionalFormatting sqref="AB85">
    <cfRule type="notContainsBlanks" dxfId="2382" priority="681">
      <formula>LEN(TRIM(AB85))&gt;0</formula>
    </cfRule>
  </conditionalFormatting>
  <conditionalFormatting sqref="X80">
    <cfRule type="expression" dxfId="2381" priority="678">
      <formula>Y86=2</formula>
    </cfRule>
    <cfRule type="expression" dxfId="2380" priority="679">
      <formula>Y86=1</formula>
    </cfRule>
    <cfRule type="expression" dxfId="2379" priority="680">
      <formula>Y86=3</formula>
    </cfRule>
  </conditionalFormatting>
  <conditionalFormatting sqref="X72">
    <cfRule type="expression" dxfId="2378" priority="675">
      <formula>X86=2</formula>
    </cfRule>
    <cfRule type="expression" dxfId="2377" priority="676">
      <formula>X86=1</formula>
    </cfRule>
    <cfRule type="expression" dxfId="2376" priority="677">
      <formula>X86=3</formula>
    </cfRule>
  </conditionalFormatting>
  <conditionalFormatting sqref="X74">
    <cfRule type="expression" dxfId="2375" priority="672">
      <formula>Y86=2</formula>
    </cfRule>
    <cfRule type="expression" dxfId="2374" priority="673">
      <formula>Y86=1</formula>
    </cfRule>
    <cfRule type="expression" dxfId="2373" priority="674">
      <formula>Y86=3</formula>
    </cfRule>
  </conditionalFormatting>
  <conditionalFormatting sqref="AG85 AE85">
    <cfRule type="notContainsBlanks" dxfId="2372" priority="667">
      <formula>LEN(TRIM(AE85))&gt;0</formula>
    </cfRule>
  </conditionalFormatting>
  <conditionalFormatting sqref="AI85">
    <cfRule type="notContainsBlanks" dxfId="2371" priority="666">
      <formula>LEN(TRIM(AI85))&gt;0</formula>
    </cfRule>
  </conditionalFormatting>
  <conditionalFormatting sqref="AE80">
    <cfRule type="expression" dxfId="2370" priority="663">
      <formula>AG86=2</formula>
    </cfRule>
    <cfRule type="expression" dxfId="2369" priority="664">
      <formula>AG86=1</formula>
    </cfRule>
    <cfRule type="expression" dxfId="2368" priority="665">
      <formula>AG86=3</formula>
    </cfRule>
  </conditionalFormatting>
  <conditionalFormatting sqref="AH72">
    <cfRule type="expression" dxfId="2367" priority="657">
      <formula>AH86=2</formula>
    </cfRule>
    <cfRule type="expression" dxfId="2366" priority="658">
      <formula>AH86=1</formula>
    </cfRule>
    <cfRule type="expression" dxfId="2365" priority="659">
      <formula>AH86=3</formula>
    </cfRule>
  </conditionalFormatting>
  <conditionalFormatting sqref="AE72">
    <cfRule type="expression" dxfId="2364" priority="660">
      <formula>AE86=2</formula>
    </cfRule>
    <cfRule type="expression" dxfId="2363" priority="661">
      <formula>AE86=1</formula>
    </cfRule>
    <cfRule type="expression" dxfId="2362" priority="662">
      <formula>AE86=3</formula>
    </cfRule>
  </conditionalFormatting>
  <conditionalFormatting sqref="AE74">
    <cfRule type="expression" dxfId="2361" priority="654">
      <formula>AF86=2</formula>
    </cfRule>
    <cfRule type="expression" dxfId="2360" priority="655">
      <formula>AF86=1</formula>
    </cfRule>
    <cfRule type="expression" dxfId="2359" priority="656">
      <formula>AF86=3</formula>
    </cfRule>
  </conditionalFormatting>
  <conditionalFormatting sqref="AH74">
    <cfRule type="expression" dxfId="2358" priority="651">
      <formula>AI86=2</formula>
    </cfRule>
    <cfRule type="expression" dxfId="2357" priority="652">
      <formula>AI86=1</formula>
    </cfRule>
    <cfRule type="expression" dxfId="2356" priority="653">
      <formula>AI86=3</formula>
    </cfRule>
  </conditionalFormatting>
  <conditionalFormatting sqref="F87">
    <cfRule type="expression" dxfId="2355" priority="645">
      <formula>F101=2</formula>
    </cfRule>
    <cfRule type="expression" dxfId="2354" priority="646">
      <formula>F101=1</formula>
    </cfRule>
    <cfRule type="expression" dxfId="2353" priority="647">
      <formula>F101=3</formula>
    </cfRule>
  </conditionalFormatting>
  <conditionalFormatting sqref="C87">
    <cfRule type="expression" dxfId="2352" priority="648">
      <formula>C101=2</formula>
    </cfRule>
    <cfRule type="expression" dxfId="2351" priority="649">
      <formula>C101=1</formula>
    </cfRule>
    <cfRule type="expression" dxfId="2350" priority="650">
      <formula>C101=3</formula>
    </cfRule>
  </conditionalFormatting>
  <conditionalFormatting sqref="E101 G101">
    <cfRule type="notContainsBlanks" dxfId="2349" priority="642">
      <formula>LEN(TRIM(E101))&gt;0</formula>
    </cfRule>
  </conditionalFormatting>
  <conditionalFormatting sqref="Z100 X100">
    <cfRule type="notContainsBlanks" dxfId="2348" priority="637">
      <formula>LEN(TRIM(X100))&gt;0</formula>
    </cfRule>
  </conditionalFormatting>
  <conditionalFormatting sqref="AB100">
    <cfRule type="notContainsBlanks" dxfId="2347" priority="636">
      <formula>LEN(TRIM(AB100))&gt;0</formula>
    </cfRule>
  </conditionalFormatting>
  <conditionalFormatting sqref="X95">
    <cfRule type="expression" dxfId="2346" priority="633">
      <formula>AC101=2</formula>
    </cfRule>
    <cfRule type="expression" dxfId="2345" priority="634">
      <formula>AC101=1</formula>
    </cfRule>
    <cfRule type="expression" dxfId="2344" priority="635">
      <formula>AC101=3</formula>
    </cfRule>
  </conditionalFormatting>
  <conditionalFormatting sqref="AA87">
    <cfRule type="expression" dxfId="2343" priority="627">
      <formula>AA101=2</formula>
    </cfRule>
    <cfRule type="expression" dxfId="2342" priority="628">
      <formula>AA101=1</formula>
    </cfRule>
    <cfRule type="expression" dxfId="2341" priority="629">
      <formula>AA101=3</formula>
    </cfRule>
  </conditionalFormatting>
  <conditionalFormatting sqref="X87">
    <cfRule type="expression" dxfId="2340" priority="630">
      <formula>X101=2</formula>
    </cfRule>
    <cfRule type="expression" dxfId="2339" priority="631">
      <formula>X101=1</formula>
    </cfRule>
    <cfRule type="expression" dxfId="2338" priority="632">
      <formula>X101=3</formula>
    </cfRule>
  </conditionalFormatting>
  <conditionalFormatting sqref="X89">
    <cfRule type="expression" dxfId="2337" priority="624">
      <formula>Y101=2</formula>
    </cfRule>
    <cfRule type="expression" dxfId="2336" priority="625">
      <formula>Y101=1</formula>
    </cfRule>
    <cfRule type="expression" dxfId="2335" priority="626">
      <formula>Y101=3</formula>
    </cfRule>
  </conditionalFormatting>
  <conditionalFormatting sqref="AA89">
    <cfRule type="expression" dxfId="2334" priority="621">
      <formula>AB101=2</formula>
    </cfRule>
    <cfRule type="expression" dxfId="2333" priority="622">
      <formula>AB101=1</formula>
    </cfRule>
    <cfRule type="expression" dxfId="2332" priority="623">
      <formula>AB101=3</formula>
    </cfRule>
  </conditionalFormatting>
  <conditionalFormatting sqref="AL12">
    <cfRule type="expression" dxfId="2331" priority="617">
      <formula>AL26=2</formula>
    </cfRule>
    <cfRule type="expression" dxfId="2330" priority="618">
      <formula>AL26=1</formula>
    </cfRule>
    <cfRule type="expression" dxfId="2329" priority="619">
      <formula>AL26=3</formula>
    </cfRule>
  </conditionalFormatting>
  <conditionalFormatting sqref="AL14">
    <cfRule type="expression" dxfId="2328" priority="613">
      <formula>AM26=2</formula>
    </cfRule>
    <cfRule type="expression" dxfId="2327" priority="614">
      <formula>AM26=1</formula>
    </cfRule>
    <cfRule type="expression" dxfId="2326" priority="615">
      <formula>AM26=3</formula>
    </cfRule>
  </conditionalFormatting>
  <conditionalFormatting sqref="AL20">
    <cfRule type="expression" dxfId="2325" priority="608">
      <formula>AN26=2</formula>
    </cfRule>
    <cfRule type="expression" dxfId="2324" priority="609">
      <formula>AN26=1</formula>
    </cfRule>
    <cfRule type="expression" dxfId="2323" priority="610">
      <formula>AN26=3</formula>
    </cfRule>
  </conditionalFormatting>
  <conditionalFormatting sqref="AU25 AS25">
    <cfRule type="notContainsBlanks" dxfId="2322" priority="607">
      <formula>LEN(TRIM(AS25))&gt;0</formula>
    </cfRule>
  </conditionalFormatting>
  <conditionalFormatting sqref="AW25">
    <cfRule type="notContainsBlanks" dxfId="2321" priority="606">
      <formula>LEN(TRIM(AW25))&gt;0</formula>
    </cfRule>
  </conditionalFormatting>
  <conditionalFormatting sqref="BI25 BG25">
    <cfRule type="notContainsBlanks" dxfId="2320" priority="603">
      <formula>LEN(TRIM(BG25))&gt;0</formula>
    </cfRule>
  </conditionalFormatting>
  <conditionalFormatting sqref="BK25">
    <cfRule type="notContainsBlanks" dxfId="2319" priority="602">
      <formula>LEN(TRIM(BK25))&gt;0</formula>
    </cfRule>
  </conditionalFormatting>
  <conditionalFormatting sqref="AS27">
    <cfRule type="expression" dxfId="2318" priority="599">
      <formula>AS41=2</formula>
    </cfRule>
    <cfRule type="expression" dxfId="2317" priority="600">
      <formula>AS41=1</formula>
    </cfRule>
    <cfRule type="expression" dxfId="2316" priority="601">
      <formula>AS41=3</formula>
    </cfRule>
  </conditionalFormatting>
  <conditionalFormatting sqref="AZ27">
    <cfRule type="expression" dxfId="2315" priority="596">
      <formula>AZ41=2</formula>
    </cfRule>
    <cfRule type="expression" dxfId="2314" priority="597">
      <formula>AZ41=1</formula>
    </cfRule>
    <cfRule type="expression" dxfId="2313" priority="598">
      <formula>AZ41=3</formula>
    </cfRule>
  </conditionalFormatting>
  <conditionalFormatting sqref="BG27">
    <cfRule type="expression" dxfId="2312" priority="593">
      <formula>BG41=2</formula>
    </cfRule>
    <cfRule type="expression" dxfId="2311" priority="594">
      <formula>BG41=1</formula>
    </cfRule>
    <cfRule type="expression" dxfId="2310" priority="595">
      <formula>BG41=3</formula>
    </cfRule>
  </conditionalFormatting>
  <conditionalFormatting sqref="AL27">
    <cfRule type="expression" dxfId="2309" priority="584">
      <formula>AL41=2</formula>
    </cfRule>
    <cfRule type="expression" dxfId="2308" priority="585">
      <formula>AL41=1</formula>
    </cfRule>
    <cfRule type="expression" dxfId="2307" priority="586">
      <formula>AL41=3</formula>
    </cfRule>
  </conditionalFormatting>
  <conditionalFormatting sqref="AL42">
    <cfRule type="expression" dxfId="2306" priority="533">
      <formula>AL50=2</formula>
    </cfRule>
    <cfRule type="expression" dxfId="2305" priority="534">
      <formula>AL50=1</formula>
    </cfRule>
    <cfRule type="expression" dxfId="2304" priority="535">
      <formula>AL50=3</formula>
    </cfRule>
  </conditionalFormatting>
  <conditionalFormatting sqref="AS42">
    <cfRule type="expression" dxfId="2303" priority="525">
      <formula>AS50=2</formula>
    </cfRule>
    <cfRule type="expression" dxfId="2302" priority="526">
      <formula>AS50=1</formula>
    </cfRule>
    <cfRule type="expression" dxfId="2301" priority="527">
      <formula>AS50=3</formula>
    </cfRule>
  </conditionalFormatting>
  <conditionalFormatting sqref="AZ42">
    <cfRule type="expression" dxfId="2300" priority="517">
      <formula>AZ50=2</formula>
    </cfRule>
    <cfRule type="expression" dxfId="2299" priority="518">
      <formula>AZ50=1</formula>
    </cfRule>
    <cfRule type="expression" dxfId="2298" priority="519">
      <formula>AZ50=3</formula>
    </cfRule>
  </conditionalFormatting>
  <conditionalFormatting sqref="BG42">
    <cfRule type="expression" dxfId="2297" priority="509">
      <formula>BG50=2</formula>
    </cfRule>
    <cfRule type="expression" dxfId="2296" priority="510">
      <formula>BG50=1</formula>
    </cfRule>
    <cfRule type="expression" dxfId="2295" priority="511">
      <formula>BG50=3</formula>
    </cfRule>
  </conditionalFormatting>
  <conditionalFormatting sqref="AN49 AL49">
    <cfRule type="notContainsBlanks" dxfId="2294" priority="505">
      <formula>LEN(TRIM(AL49))&gt;0</formula>
    </cfRule>
  </conditionalFormatting>
  <conditionalFormatting sqref="AP49">
    <cfRule type="notContainsBlanks" dxfId="2293" priority="504">
      <formula>LEN(TRIM(AP49))&gt;0</formula>
    </cfRule>
  </conditionalFormatting>
  <conditionalFormatting sqref="AU49 AS49">
    <cfRule type="notContainsBlanks" dxfId="2292" priority="503">
      <formula>LEN(TRIM(AS49))&gt;0</formula>
    </cfRule>
  </conditionalFormatting>
  <conditionalFormatting sqref="AW49">
    <cfRule type="notContainsBlanks" dxfId="2291" priority="502">
      <formula>LEN(TRIM(AW49))&gt;0</formula>
    </cfRule>
  </conditionalFormatting>
  <conditionalFormatting sqref="BB49 AZ49">
    <cfRule type="notContainsBlanks" dxfId="2290" priority="501">
      <formula>LEN(TRIM(AZ49))&gt;0</formula>
    </cfRule>
  </conditionalFormatting>
  <conditionalFormatting sqref="BD49">
    <cfRule type="notContainsBlanks" dxfId="2289" priority="500">
      <formula>LEN(TRIM(BD49))&gt;0</formula>
    </cfRule>
  </conditionalFormatting>
  <conditionalFormatting sqref="BI49 BG49">
    <cfRule type="notContainsBlanks" dxfId="2288" priority="499">
      <formula>LEN(TRIM(BG49))&gt;0</formula>
    </cfRule>
  </conditionalFormatting>
  <conditionalFormatting sqref="BK49">
    <cfRule type="notContainsBlanks" dxfId="2287" priority="498">
      <formula>LEN(TRIM(BK49))&gt;0</formula>
    </cfRule>
  </conditionalFormatting>
  <conditionalFormatting sqref="AZ51">
    <cfRule type="expression" dxfId="2286" priority="477">
      <formula>AZ71=2</formula>
    </cfRule>
    <cfRule type="expression" dxfId="2285" priority="478">
      <formula>AZ71=1</formula>
    </cfRule>
    <cfRule type="expression" dxfId="2284" priority="479">
      <formula>AZ71=3</formula>
    </cfRule>
  </conditionalFormatting>
  <conditionalFormatting sqref="AS80">
    <cfRule type="expression" dxfId="2283" priority="445">
      <formula>AU86=2</formula>
    </cfRule>
    <cfRule type="expression" dxfId="2282" priority="446">
      <formula>AU86=1</formula>
    </cfRule>
    <cfRule type="expression" dxfId="2281" priority="447">
      <formula>AU86=3</formula>
    </cfRule>
  </conditionalFormatting>
  <conditionalFormatting sqref="AV72">
    <cfRule type="expression" dxfId="2280" priority="439">
      <formula>AV86=2</formula>
    </cfRule>
    <cfRule type="expression" dxfId="2279" priority="440">
      <formula>AV86=1</formula>
    </cfRule>
    <cfRule type="expression" dxfId="2278" priority="441">
      <formula>AV86=3</formula>
    </cfRule>
  </conditionalFormatting>
  <conditionalFormatting sqref="AS72">
    <cfRule type="expression" dxfId="2277" priority="442">
      <formula>AS86=2</formula>
    </cfRule>
    <cfRule type="expression" dxfId="2276" priority="443">
      <formula>AS86=1</formula>
    </cfRule>
    <cfRule type="expression" dxfId="2275" priority="444">
      <formula>AS86=3</formula>
    </cfRule>
  </conditionalFormatting>
  <conditionalFormatting sqref="AS74">
    <cfRule type="expression" dxfId="2274" priority="436">
      <formula>AT86=2</formula>
    </cfRule>
    <cfRule type="expression" dxfId="2273" priority="437">
      <formula>AT86=1</formula>
    </cfRule>
    <cfRule type="expression" dxfId="2272" priority="438">
      <formula>AT86=3</formula>
    </cfRule>
  </conditionalFormatting>
  <conditionalFormatting sqref="AV74">
    <cfRule type="expression" dxfId="2271" priority="433">
      <formula>AW86=2</formula>
    </cfRule>
    <cfRule type="expression" dxfId="2270" priority="434">
      <formula>AW86=1</formula>
    </cfRule>
    <cfRule type="expression" dxfId="2269" priority="435">
      <formula>AW86=3</formula>
    </cfRule>
  </conditionalFormatting>
  <conditionalFormatting sqref="AL80">
    <cfRule type="expression" dxfId="2268" priority="426">
      <formula>AN86=2</formula>
    </cfRule>
    <cfRule type="expression" dxfId="2267" priority="427">
      <formula>AN86=1</formula>
    </cfRule>
    <cfRule type="expression" dxfId="2266" priority="428">
      <formula>AN86=3</formula>
    </cfRule>
  </conditionalFormatting>
  <conditionalFormatting sqref="AL72">
    <cfRule type="expression" dxfId="2265" priority="423">
      <formula>AL86=2</formula>
    </cfRule>
    <cfRule type="expression" dxfId="2264" priority="424">
      <formula>AL86=1</formula>
    </cfRule>
    <cfRule type="expression" dxfId="2263" priority="425">
      <formula>AL86=3</formula>
    </cfRule>
  </conditionalFormatting>
  <conditionalFormatting sqref="AL74">
    <cfRule type="expression" dxfId="2262" priority="420">
      <formula>AM86=2</formula>
    </cfRule>
    <cfRule type="expression" dxfId="2261" priority="421">
      <formula>AM86=1</formula>
    </cfRule>
    <cfRule type="expression" dxfId="2260" priority="422">
      <formula>AM86=3</formula>
    </cfRule>
  </conditionalFormatting>
  <conditionalFormatting sqref="AO87">
    <cfRule type="expression" dxfId="2259" priority="410">
      <formula>AO101=2</formula>
    </cfRule>
    <cfRule type="expression" dxfId="2258" priority="411">
      <formula>AO101=1</formula>
    </cfRule>
    <cfRule type="expression" dxfId="2257" priority="412">
      <formula>AO101=3</formula>
    </cfRule>
  </conditionalFormatting>
  <conditionalFormatting sqref="AL87">
    <cfRule type="expression" dxfId="2256" priority="413">
      <formula>AL101=2</formula>
    </cfRule>
    <cfRule type="expression" dxfId="2255" priority="414">
      <formula>AL101=1</formula>
    </cfRule>
    <cfRule type="expression" dxfId="2254" priority="415">
      <formula>AL101=3</formula>
    </cfRule>
  </conditionalFormatting>
  <conditionalFormatting sqref="AL89">
    <cfRule type="expression" dxfId="2253" priority="407">
      <formula>AM101=2</formula>
    </cfRule>
    <cfRule type="expression" dxfId="2252" priority="408">
      <formula>AM101=1</formula>
    </cfRule>
    <cfRule type="expression" dxfId="2251" priority="409">
      <formula>AM101=3</formula>
    </cfRule>
  </conditionalFormatting>
  <conditionalFormatting sqref="AO89">
    <cfRule type="expression" dxfId="2250" priority="404">
      <formula>AP101=2</formula>
    </cfRule>
    <cfRule type="expression" dxfId="2249" priority="405">
      <formula>AP101=1</formula>
    </cfRule>
    <cfRule type="expression" dxfId="2248" priority="406">
      <formula>AP101=3</formula>
    </cfRule>
  </conditionalFormatting>
  <conditionalFormatting sqref="AL95">
    <cfRule type="expression" dxfId="2247" priority="398">
      <formula>AN101=2</formula>
    </cfRule>
    <cfRule type="expression" dxfId="2246" priority="399">
      <formula>AN101=1</formula>
    </cfRule>
    <cfRule type="expression" dxfId="2245" priority="400">
      <formula>AN101=3</formula>
    </cfRule>
  </conditionalFormatting>
  <conditionalFormatting sqref="AO95">
    <cfRule type="expression" dxfId="2244" priority="395">
      <formula>AQ101=2</formula>
    </cfRule>
    <cfRule type="expression" dxfId="2243" priority="396">
      <formula>AQ101=1</formula>
    </cfRule>
    <cfRule type="expression" dxfId="2242" priority="397">
      <formula>AQ101=3</formula>
    </cfRule>
  </conditionalFormatting>
  <conditionalFormatting sqref="BB101 BD101">
    <cfRule type="notContainsBlanks" dxfId="2241" priority="392">
      <formula>LEN(TRIM(BB101))&gt;0</formula>
    </cfRule>
  </conditionalFormatting>
  <conditionalFormatting sqref="BI101 BK101">
    <cfRule type="notContainsBlanks" dxfId="2240" priority="389">
      <formula>LEN(TRIM(BI101))&gt;0</formula>
    </cfRule>
  </conditionalFormatting>
  <conditionalFormatting sqref="BC87">
    <cfRule type="expression" dxfId="2239" priority="383">
      <formula>BC101=2</formula>
    </cfRule>
    <cfRule type="expression" dxfId="2238" priority="384">
      <formula>BC101=1</formula>
    </cfRule>
    <cfRule type="expression" dxfId="2237" priority="385">
      <formula>BC101=3</formula>
    </cfRule>
  </conditionalFormatting>
  <conditionalFormatting sqref="AZ87">
    <cfRule type="expression" dxfId="2236" priority="386">
      <formula>AZ101=2</formula>
    </cfRule>
    <cfRule type="expression" dxfId="2235" priority="387">
      <formula>AZ101=1</formula>
    </cfRule>
    <cfRule type="expression" dxfId="2234" priority="388">
      <formula>AZ101=3</formula>
    </cfRule>
  </conditionalFormatting>
  <conditionalFormatting sqref="BJ87">
    <cfRule type="expression" dxfId="2233" priority="377">
      <formula>BJ101=2</formula>
    </cfRule>
    <cfRule type="expression" dxfId="2232" priority="378">
      <formula>BJ101=1</formula>
    </cfRule>
    <cfRule type="expression" dxfId="2231" priority="379">
      <formula>BJ101=3</formula>
    </cfRule>
  </conditionalFormatting>
  <conditionalFormatting sqref="BG87">
    <cfRule type="expression" dxfId="2230" priority="380">
      <formula>BG101=2</formula>
    </cfRule>
    <cfRule type="expression" dxfId="2229" priority="381">
      <formula>BG101=1</formula>
    </cfRule>
    <cfRule type="expression" dxfId="2228" priority="382">
      <formula>BG101=3</formula>
    </cfRule>
  </conditionalFormatting>
  <conditionalFormatting sqref="AU100 AS100">
    <cfRule type="notContainsBlanks" dxfId="2227" priority="372">
      <formula>LEN(TRIM(AS100))&gt;0</formula>
    </cfRule>
  </conditionalFormatting>
  <conditionalFormatting sqref="AW100">
    <cfRule type="notContainsBlanks" dxfId="2226" priority="371">
      <formula>LEN(TRIM(AW100))&gt;0</formula>
    </cfRule>
  </conditionalFormatting>
  <conditionalFormatting sqref="AS95">
    <cfRule type="expression" dxfId="2225" priority="368">
      <formula>AU101=2</formula>
    </cfRule>
    <cfRule type="expression" dxfId="2224" priority="369">
      <formula>AU101=1</formula>
    </cfRule>
    <cfRule type="expression" dxfId="2223" priority="370">
      <formula>AU101=3</formula>
    </cfRule>
  </conditionalFormatting>
  <conditionalFormatting sqref="AV87">
    <cfRule type="expression" dxfId="2222" priority="362">
      <formula>AV101=2</formula>
    </cfRule>
    <cfRule type="expression" dxfId="2221" priority="363">
      <formula>AV101=1</formula>
    </cfRule>
    <cfRule type="expression" dxfId="2220" priority="364">
      <formula>AV101=3</formula>
    </cfRule>
  </conditionalFormatting>
  <conditionalFormatting sqref="AS87">
    <cfRule type="expression" dxfId="2219" priority="365">
      <formula>AS101=2</formula>
    </cfRule>
    <cfRule type="expression" dxfId="2218" priority="366">
      <formula>AS101=1</formula>
    </cfRule>
    <cfRule type="expression" dxfId="2217" priority="367">
      <formula>AS101=3</formula>
    </cfRule>
  </conditionalFormatting>
  <conditionalFormatting sqref="AS89">
    <cfRule type="expression" dxfId="2216" priority="359">
      <formula>AT101=2</formula>
    </cfRule>
    <cfRule type="expression" dxfId="2215" priority="360">
      <formula>AT101=1</formula>
    </cfRule>
    <cfRule type="expression" dxfId="2214" priority="361">
      <formula>AT101=3</formula>
    </cfRule>
  </conditionalFormatting>
  <conditionalFormatting sqref="AV89">
    <cfRule type="expression" dxfId="2213" priority="356">
      <formula>AW101=2</formula>
    </cfRule>
    <cfRule type="expression" dxfId="2212" priority="357">
      <formula>AW101=1</formula>
    </cfRule>
    <cfRule type="expression" dxfId="2211" priority="358">
      <formula>AW101=3</formula>
    </cfRule>
  </conditionalFormatting>
  <conditionalFormatting sqref="C19 E19">
    <cfRule type="notContainsBlanks" dxfId="2210" priority="355">
      <formula>LEN(TRIM(C19))&gt;0</formula>
    </cfRule>
  </conditionalFormatting>
  <conditionalFormatting sqref="F19:H19">
    <cfRule type="notContainsBlanks" dxfId="2209" priority="354">
      <formula>LEN(TRIM(F19))&gt;0</formula>
    </cfRule>
  </conditionalFormatting>
  <conditionalFormatting sqref="D19">
    <cfRule type="notContainsBlanks" dxfId="2208" priority="353">
      <formula>LEN(TRIM(D19))&gt;0</formula>
    </cfRule>
  </conditionalFormatting>
  <conditionalFormatting sqref="J19 L19">
    <cfRule type="notContainsBlanks" dxfId="2207" priority="352">
      <formula>LEN(TRIM(J19))&gt;0</formula>
    </cfRule>
  </conditionalFormatting>
  <conditionalFormatting sqref="M19:O19">
    <cfRule type="notContainsBlanks" dxfId="2206" priority="351">
      <formula>LEN(TRIM(M19))&gt;0</formula>
    </cfRule>
  </conditionalFormatting>
  <conditionalFormatting sqref="K19">
    <cfRule type="notContainsBlanks" dxfId="2205" priority="350">
      <formula>LEN(TRIM(K19))&gt;0</formula>
    </cfRule>
  </conditionalFormatting>
  <conditionalFormatting sqref="J25 L25">
    <cfRule type="notContainsBlanks" dxfId="2204" priority="349">
      <formula>LEN(TRIM(J25))&gt;0</formula>
    </cfRule>
  </conditionalFormatting>
  <conditionalFormatting sqref="M25:O25">
    <cfRule type="notContainsBlanks" dxfId="2203" priority="348">
      <formula>LEN(TRIM(M25))&gt;0</formula>
    </cfRule>
  </conditionalFormatting>
  <conditionalFormatting sqref="K25">
    <cfRule type="notContainsBlanks" dxfId="2202" priority="347">
      <formula>LEN(TRIM(K25))&gt;0</formula>
    </cfRule>
  </conditionalFormatting>
  <conditionalFormatting sqref="Q19 S19">
    <cfRule type="notContainsBlanks" dxfId="2201" priority="346">
      <formula>LEN(TRIM(Q19))&gt;0</formula>
    </cfRule>
  </conditionalFormatting>
  <conditionalFormatting sqref="T19:V19">
    <cfRule type="notContainsBlanks" dxfId="2200" priority="345">
      <formula>LEN(TRIM(T19))&gt;0</formula>
    </cfRule>
  </conditionalFormatting>
  <conditionalFormatting sqref="R19">
    <cfRule type="notContainsBlanks" dxfId="2199" priority="344">
      <formula>LEN(TRIM(R19))&gt;0</formula>
    </cfRule>
  </conditionalFormatting>
  <conditionalFormatting sqref="Z25 X25">
    <cfRule type="notContainsBlanks" dxfId="2198" priority="343">
      <formula>LEN(TRIM(X25))&gt;0</formula>
    </cfRule>
  </conditionalFormatting>
  <conditionalFormatting sqref="AB25">
    <cfRule type="notContainsBlanks" dxfId="2197" priority="342">
      <formula>LEN(TRIM(AB25))&gt;0</formula>
    </cfRule>
  </conditionalFormatting>
  <conditionalFormatting sqref="AG25 AE25">
    <cfRule type="notContainsBlanks" dxfId="2196" priority="341">
      <formula>LEN(TRIM(AE25))&gt;0</formula>
    </cfRule>
  </conditionalFormatting>
  <conditionalFormatting sqref="AI25">
    <cfRule type="notContainsBlanks" dxfId="2195" priority="340">
      <formula>LEN(TRIM(AI25))&gt;0</formula>
    </cfRule>
  </conditionalFormatting>
  <conditionalFormatting sqref="C28 E28">
    <cfRule type="notContainsBlanks" dxfId="2194" priority="339">
      <formula>LEN(TRIM(C28))&gt;0</formula>
    </cfRule>
  </conditionalFormatting>
  <conditionalFormatting sqref="F28:H28">
    <cfRule type="notContainsBlanks" dxfId="2193" priority="338">
      <formula>LEN(TRIM(F28))&gt;0</formula>
    </cfRule>
  </conditionalFormatting>
  <conditionalFormatting sqref="D28">
    <cfRule type="notContainsBlanks" dxfId="2192" priority="337">
      <formula>LEN(TRIM(D28))&gt;0</formula>
    </cfRule>
  </conditionalFormatting>
  <conditionalFormatting sqref="C34 E34">
    <cfRule type="notContainsBlanks" dxfId="2191" priority="336">
      <formula>LEN(TRIM(C34))&gt;0</formula>
    </cfRule>
  </conditionalFormatting>
  <conditionalFormatting sqref="F34:H34">
    <cfRule type="notContainsBlanks" dxfId="2190" priority="335">
      <formula>LEN(TRIM(F34))&gt;0</formula>
    </cfRule>
  </conditionalFormatting>
  <conditionalFormatting sqref="D34">
    <cfRule type="notContainsBlanks" dxfId="2189" priority="334">
      <formula>LEN(TRIM(D34))&gt;0</formula>
    </cfRule>
  </conditionalFormatting>
  <conditionalFormatting sqref="C40 E40">
    <cfRule type="notContainsBlanks" dxfId="2188" priority="333">
      <formula>LEN(TRIM(C40))&gt;0</formula>
    </cfRule>
  </conditionalFormatting>
  <conditionalFormatting sqref="F40:H40">
    <cfRule type="notContainsBlanks" dxfId="2187" priority="332">
      <formula>LEN(TRIM(F40))&gt;0</formula>
    </cfRule>
  </conditionalFormatting>
  <conditionalFormatting sqref="D40">
    <cfRule type="notContainsBlanks" dxfId="2186" priority="331">
      <formula>LEN(TRIM(D40))&gt;0</formula>
    </cfRule>
  </conditionalFormatting>
  <conditionalFormatting sqref="J28 L28">
    <cfRule type="notContainsBlanks" dxfId="2185" priority="330">
      <formula>LEN(TRIM(J28))&gt;0</formula>
    </cfRule>
  </conditionalFormatting>
  <conditionalFormatting sqref="M28:O28">
    <cfRule type="notContainsBlanks" dxfId="2184" priority="329">
      <formula>LEN(TRIM(M28))&gt;0</formula>
    </cfRule>
  </conditionalFormatting>
  <conditionalFormatting sqref="K28">
    <cfRule type="notContainsBlanks" dxfId="2183" priority="328">
      <formula>LEN(TRIM(K28))&gt;0</formula>
    </cfRule>
  </conditionalFormatting>
  <conditionalFormatting sqref="J34 L34">
    <cfRule type="notContainsBlanks" dxfId="2182" priority="327">
      <formula>LEN(TRIM(J34))&gt;0</formula>
    </cfRule>
  </conditionalFormatting>
  <conditionalFormatting sqref="M34:O34">
    <cfRule type="notContainsBlanks" dxfId="2181" priority="326">
      <formula>LEN(TRIM(M34))&gt;0</formula>
    </cfRule>
  </conditionalFormatting>
  <conditionalFormatting sqref="K34">
    <cfRule type="notContainsBlanks" dxfId="2180" priority="325">
      <formula>LEN(TRIM(K34))&gt;0</formula>
    </cfRule>
  </conditionalFormatting>
  <conditionalFormatting sqref="Q34 S34">
    <cfRule type="notContainsBlanks" dxfId="2179" priority="324">
      <formula>LEN(TRIM(Q34))&gt;0</formula>
    </cfRule>
  </conditionalFormatting>
  <conditionalFormatting sqref="T34:V34">
    <cfRule type="notContainsBlanks" dxfId="2178" priority="323">
      <formula>LEN(TRIM(T34))&gt;0</formula>
    </cfRule>
  </conditionalFormatting>
  <conditionalFormatting sqref="R34">
    <cfRule type="notContainsBlanks" dxfId="2177" priority="322">
      <formula>LEN(TRIM(R34))&gt;0</formula>
    </cfRule>
  </conditionalFormatting>
  <conditionalFormatting sqref="Q28 S28">
    <cfRule type="notContainsBlanks" dxfId="2176" priority="321">
      <formula>LEN(TRIM(Q28))&gt;0</formula>
    </cfRule>
  </conditionalFormatting>
  <conditionalFormatting sqref="T28:V28">
    <cfRule type="notContainsBlanks" dxfId="2175" priority="320">
      <formula>LEN(TRIM(T28))&gt;0</formula>
    </cfRule>
  </conditionalFormatting>
  <conditionalFormatting sqref="R28">
    <cfRule type="notContainsBlanks" dxfId="2174" priority="319">
      <formula>LEN(TRIM(R28))&gt;0</formula>
    </cfRule>
  </conditionalFormatting>
  <conditionalFormatting sqref="Q40 S40">
    <cfRule type="notContainsBlanks" dxfId="2173" priority="318">
      <formula>LEN(TRIM(Q40))&gt;0</formula>
    </cfRule>
  </conditionalFormatting>
  <conditionalFormatting sqref="T40:V40">
    <cfRule type="notContainsBlanks" dxfId="2172" priority="317">
      <formula>LEN(TRIM(T40))&gt;0</formula>
    </cfRule>
  </conditionalFormatting>
  <conditionalFormatting sqref="R40">
    <cfRule type="notContainsBlanks" dxfId="2171" priority="316">
      <formula>LEN(TRIM(R40))&gt;0</formula>
    </cfRule>
  </conditionalFormatting>
  <conditionalFormatting sqref="X34 Z34">
    <cfRule type="notContainsBlanks" dxfId="2170" priority="315">
      <formula>LEN(TRIM(X34))&gt;0</formula>
    </cfRule>
  </conditionalFormatting>
  <conditionalFormatting sqref="AA34:AC34">
    <cfRule type="notContainsBlanks" dxfId="2169" priority="314">
      <formula>LEN(TRIM(AA34))&gt;0</formula>
    </cfRule>
  </conditionalFormatting>
  <conditionalFormatting sqref="Y34">
    <cfRule type="notContainsBlanks" dxfId="2168" priority="313">
      <formula>LEN(TRIM(Y34))&gt;0</formula>
    </cfRule>
  </conditionalFormatting>
  <conditionalFormatting sqref="X28 Z28">
    <cfRule type="notContainsBlanks" dxfId="2167" priority="312">
      <formula>LEN(TRIM(X28))&gt;0</formula>
    </cfRule>
  </conditionalFormatting>
  <conditionalFormatting sqref="AA28:AC28">
    <cfRule type="notContainsBlanks" dxfId="2166" priority="311">
      <formula>LEN(TRIM(AA28))&gt;0</formula>
    </cfRule>
  </conditionalFormatting>
  <conditionalFormatting sqref="Y28">
    <cfRule type="notContainsBlanks" dxfId="2165" priority="310">
      <formula>LEN(TRIM(Y28))&gt;0</formula>
    </cfRule>
  </conditionalFormatting>
  <conditionalFormatting sqref="AE28 AG28">
    <cfRule type="notContainsBlanks" dxfId="2164" priority="309">
      <formula>LEN(TRIM(AE28))&gt;0</formula>
    </cfRule>
  </conditionalFormatting>
  <conditionalFormatting sqref="AH28:AJ28">
    <cfRule type="notContainsBlanks" dxfId="2163" priority="308">
      <formula>LEN(TRIM(AH28))&gt;0</formula>
    </cfRule>
  </conditionalFormatting>
  <conditionalFormatting sqref="AF28">
    <cfRule type="notContainsBlanks" dxfId="2162" priority="307">
      <formula>LEN(TRIM(AF28))&gt;0</formula>
    </cfRule>
  </conditionalFormatting>
  <conditionalFormatting sqref="AE34 AG34">
    <cfRule type="notContainsBlanks" dxfId="2161" priority="306">
      <formula>LEN(TRIM(AE34))&gt;0</formula>
    </cfRule>
  </conditionalFormatting>
  <conditionalFormatting sqref="AH34:AJ34">
    <cfRule type="notContainsBlanks" dxfId="2160" priority="305">
      <formula>LEN(TRIM(AH34))&gt;0</formula>
    </cfRule>
  </conditionalFormatting>
  <conditionalFormatting sqref="AF34">
    <cfRule type="notContainsBlanks" dxfId="2159" priority="304">
      <formula>LEN(TRIM(AF34))&gt;0</formula>
    </cfRule>
  </conditionalFormatting>
  <conditionalFormatting sqref="C43 E43">
    <cfRule type="notContainsBlanks" dxfId="2158" priority="303">
      <formula>LEN(TRIM(C43))&gt;0</formula>
    </cfRule>
  </conditionalFormatting>
  <conditionalFormatting sqref="F43:H43">
    <cfRule type="notContainsBlanks" dxfId="2157" priority="302">
      <formula>LEN(TRIM(F43))&gt;0</formula>
    </cfRule>
  </conditionalFormatting>
  <conditionalFormatting sqref="D43">
    <cfRule type="notContainsBlanks" dxfId="2156" priority="301">
      <formula>LEN(TRIM(D43))&gt;0</formula>
    </cfRule>
  </conditionalFormatting>
  <conditionalFormatting sqref="J43 L43">
    <cfRule type="notContainsBlanks" dxfId="2155" priority="300">
      <formula>LEN(TRIM(J43))&gt;0</formula>
    </cfRule>
  </conditionalFormatting>
  <conditionalFormatting sqref="M43:O43">
    <cfRule type="notContainsBlanks" dxfId="2154" priority="299">
      <formula>LEN(TRIM(M43))&gt;0</formula>
    </cfRule>
  </conditionalFormatting>
  <conditionalFormatting sqref="K43">
    <cfRule type="notContainsBlanks" dxfId="2153" priority="298">
      <formula>LEN(TRIM(K43))&gt;0</formula>
    </cfRule>
  </conditionalFormatting>
  <conditionalFormatting sqref="Q43 S43">
    <cfRule type="notContainsBlanks" dxfId="2152" priority="297">
      <formula>LEN(TRIM(Q43))&gt;0</formula>
    </cfRule>
  </conditionalFormatting>
  <conditionalFormatting sqref="T43:V43">
    <cfRule type="notContainsBlanks" dxfId="2151" priority="296">
      <formula>LEN(TRIM(T43))&gt;0</formula>
    </cfRule>
  </conditionalFormatting>
  <conditionalFormatting sqref="R43">
    <cfRule type="notContainsBlanks" dxfId="2150" priority="295">
      <formula>LEN(TRIM(R43))&gt;0</formula>
    </cfRule>
  </conditionalFormatting>
  <conditionalFormatting sqref="X43 Z43">
    <cfRule type="notContainsBlanks" dxfId="2149" priority="294">
      <formula>LEN(TRIM(X43))&gt;0</formula>
    </cfRule>
  </conditionalFormatting>
  <conditionalFormatting sqref="AA43:AC43">
    <cfRule type="notContainsBlanks" dxfId="2148" priority="293">
      <formula>LEN(TRIM(AA43))&gt;0</formula>
    </cfRule>
  </conditionalFormatting>
  <conditionalFormatting sqref="Y43">
    <cfRule type="notContainsBlanks" dxfId="2147" priority="292">
      <formula>LEN(TRIM(Y43))&gt;0</formula>
    </cfRule>
  </conditionalFormatting>
  <conditionalFormatting sqref="C49 E49">
    <cfRule type="notContainsBlanks" dxfId="2146" priority="291">
      <formula>LEN(TRIM(C49))&gt;0</formula>
    </cfRule>
  </conditionalFormatting>
  <conditionalFormatting sqref="F49:H49">
    <cfRule type="notContainsBlanks" dxfId="2145" priority="290">
      <formula>LEN(TRIM(F49))&gt;0</formula>
    </cfRule>
  </conditionalFormatting>
  <conditionalFormatting sqref="D49">
    <cfRule type="notContainsBlanks" dxfId="2144" priority="289">
      <formula>LEN(TRIM(D49))&gt;0</formula>
    </cfRule>
  </conditionalFormatting>
  <conditionalFormatting sqref="Q49 S49">
    <cfRule type="notContainsBlanks" dxfId="2143" priority="288">
      <formula>LEN(TRIM(Q49))&gt;0</formula>
    </cfRule>
  </conditionalFormatting>
  <conditionalFormatting sqref="T49:V49">
    <cfRule type="notContainsBlanks" dxfId="2142" priority="287">
      <formula>LEN(TRIM(T49))&gt;0</formula>
    </cfRule>
  </conditionalFormatting>
  <conditionalFormatting sqref="R49">
    <cfRule type="notContainsBlanks" dxfId="2141" priority="286">
      <formula>LEN(TRIM(R49))&gt;0</formula>
    </cfRule>
  </conditionalFormatting>
  <conditionalFormatting sqref="X49 Z49">
    <cfRule type="notContainsBlanks" dxfId="2140" priority="285">
      <formula>LEN(TRIM(X49))&gt;0</formula>
    </cfRule>
  </conditionalFormatting>
  <conditionalFormatting sqref="AA49:AC49">
    <cfRule type="notContainsBlanks" dxfId="2139" priority="284">
      <formula>LEN(TRIM(AA49))&gt;0</formula>
    </cfRule>
  </conditionalFormatting>
  <conditionalFormatting sqref="Y49">
    <cfRule type="notContainsBlanks" dxfId="2138" priority="283">
      <formula>LEN(TRIM(Y49))&gt;0</formula>
    </cfRule>
  </conditionalFormatting>
  <conditionalFormatting sqref="AE49 AG49">
    <cfRule type="notContainsBlanks" dxfId="2137" priority="282">
      <formula>LEN(TRIM(AE49))&gt;0</formula>
    </cfRule>
  </conditionalFormatting>
  <conditionalFormatting sqref="AH49:AJ49">
    <cfRule type="notContainsBlanks" dxfId="2136" priority="281">
      <formula>LEN(TRIM(AH49))&gt;0</formula>
    </cfRule>
  </conditionalFormatting>
  <conditionalFormatting sqref="AF49">
    <cfRule type="notContainsBlanks" dxfId="2135" priority="280">
      <formula>LEN(TRIM(AF49))&gt;0</formula>
    </cfRule>
  </conditionalFormatting>
  <conditionalFormatting sqref="C52 E52">
    <cfRule type="notContainsBlanks" dxfId="2134" priority="279">
      <formula>LEN(TRIM(C52))&gt;0</formula>
    </cfRule>
  </conditionalFormatting>
  <conditionalFormatting sqref="F52:H52">
    <cfRule type="notContainsBlanks" dxfId="2133" priority="278">
      <formula>LEN(TRIM(F52))&gt;0</formula>
    </cfRule>
  </conditionalFormatting>
  <conditionalFormatting sqref="D52">
    <cfRule type="notContainsBlanks" dxfId="2132" priority="277">
      <formula>LEN(TRIM(D52))&gt;0</formula>
    </cfRule>
  </conditionalFormatting>
  <conditionalFormatting sqref="C58 E58">
    <cfRule type="notContainsBlanks" dxfId="2131" priority="276">
      <formula>LEN(TRIM(C58))&gt;0</formula>
    </cfRule>
  </conditionalFormatting>
  <conditionalFormatting sqref="F58:H58">
    <cfRule type="notContainsBlanks" dxfId="2130" priority="275">
      <formula>LEN(TRIM(F58))&gt;0</formula>
    </cfRule>
  </conditionalFormatting>
  <conditionalFormatting sqref="D58">
    <cfRule type="notContainsBlanks" dxfId="2129" priority="274">
      <formula>LEN(TRIM(D58))&gt;0</formula>
    </cfRule>
  </conditionalFormatting>
  <conditionalFormatting sqref="Q52 S52">
    <cfRule type="notContainsBlanks" dxfId="2128" priority="267">
      <formula>LEN(TRIM(Q52))&gt;0</formula>
    </cfRule>
  </conditionalFormatting>
  <conditionalFormatting sqref="T52:V52">
    <cfRule type="notContainsBlanks" dxfId="2127" priority="266">
      <formula>LEN(TRIM(T52))&gt;0</formula>
    </cfRule>
  </conditionalFormatting>
  <conditionalFormatting sqref="R52">
    <cfRule type="notContainsBlanks" dxfId="2126" priority="265">
      <formula>LEN(TRIM(R52))&gt;0</formula>
    </cfRule>
  </conditionalFormatting>
  <conditionalFormatting sqref="Q58 S58">
    <cfRule type="notContainsBlanks" dxfId="2125" priority="264">
      <formula>LEN(TRIM(Q58))&gt;0</formula>
    </cfRule>
  </conditionalFormatting>
  <conditionalFormatting sqref="T58:V58">
    <cfRule type="notContainsBlanks" dxfId="2124" priority="263">
      <formula>LEN(TRIM(T58))&gt;0</formula>
    </cfRule>
  </conditionalFormatting>
  <conditionalFormatting sqref="R58">
    <cfRule type="notContainsBlanks" dxfId="2123" priority="262">
      <formula>LEN(TRIM(R58))&gt;0</formula>
    </cfRule>
  </conditionalFormatting>
  <conditionalFormatting sqref="Q64 S64">
    <cfRule type="notContainsBlanks" dxfId="2122" priority="261">
      <formula>LEN(TRIM(Q64))&gt;0</formula>
    </cfRule>
  </conditionalFormatting>
  <conditionalFormatting sqref="T64:V64">
    <cfRule type="notContainsBlanks" dxfId="2121" priority="260">
      <formula>LEN(TRIM(T64))&gt;0</formula>
    </cfRule>
  </conditionalFormatting>
  <conditionalFormatting sqref="R64">
    <cfRule type="notContainsBlanks" dxfId="2120" priority="259">
      <formula>LEN(TRIM(R64))&gt;0</formula>
    </cfRule>
  </conditionalFormatting>
  <conditionalFormatting sqref="C73 E73">
    <cfRule type="notContainsBlanks" dxfId="2119" priority="252">
      <formula>LEN(TRIM(C73))&gt;0</formula>
    </cfRule>
  </conditionalFormatting>
  <conditionalFormatting sqref="F73:H73">
    <cfRule type="notContainsBlanks" dxfId="2118" priority="251">
      <formula>LEN(TRIM(F73))&gt;0</formula>
    </cfRule>
  </conditionalFormatting>
  <conditionalFormatting sqref="D73">
    <cfRule type="notContainsBlanks" dxfId="2117" priority="250">
      <formula>LEN(TRIM(D73))&gt;0</formula>
    </cfRule>
  </conditionalFormatting>
  <conditionalFormatting sqref="C79 E79">
    <cfRule type="notContainsBlanks" dxfId="2116" priority="249">
      <formula>LEN(TRIM(C79))&gt;0</formula>
    </cfRule>
  </conditionalFormatting>
  <conditionalFormatting sqref="F79:H79">
    <cfRule type="notContainsBlanks" dxfId="2115" priority="248">
      <formula>LEN(TRIM(F79))&gt;0</formula>
    </cfRule>
  </conditionalFormatting>
  <conditionalFormatting sqref="D79">
    <cfRule type="notContainsBlanks" dxfId="2114" priority="247">
      <formula>LEN(TRIM(D79))&gt;0</formula>
    </cfRule>
  </conditionalFormatting>
  <conditionalFormatting sqref="J73 L73">
    <cfRule type="notContainsBlanks" dxfId="2113" priority="246">
      <formula>LEN(TRIM(J73))&gt;0</formula>
    </cfRule>
  </conditionalFormatting>
  <conditionalFormatting sqref="M73:O73">
    <cfRule type="notContainsBlanks" dxfId="2112" priority="245">
      <formula>LEN(TRIM(M73))&gt;0</formula>
    </cfRule>
  </conditionalFormatting>
  <conditionalFormatting sqref="K73">
    <cfRule type="notContainsBlanks" dxfId="2111" priority="244">
      <formula>LEN(TRIM(K73))&gt;0</formula>
    </cfRule>
  </conditionalFormatting>
  <conditionalFormatting sqref="J79 L79">
    <cfRule type="notContainsBlanks" dxfId="2110" priority="243">
      <formula>LEN(TRIM(J79))&gt;0</formula>
    </cfRule>
  </conditionalFormatting>
  <conditionalFormatting sqref="M79:O79">
    <cfRule type="notContainsBlanks" dxfId="2109" priority="242">
      <formula>LEN(TRIM(M79))&gt;0</formula>
    </cfRule>
  </conditionalFormatting>
  <conditionalFormatting sqref="K79">
    <cfRule type="notContainsBlanks" dxfId="2108" priority="241">
      <formula>LEN(TRIM(K79))&gt;0</formula>
    </cfRule>
  </conditionalFormatting>
  <conditionalFormatting sqref="Q79 S79">
    <cfRule type="notContainsBlanks" dxfId="2107" priority="240">
      <formula>LEN(TRIM(Q79))&gt;0</formula>
    </cfRule>
  </conditionalFormatting>
  <conditionalFormatting sqref="T79:V79">
    <cfRule type="notContainsBlanks" dxfId="2106" priority="239">
      <formula>LEN(TRIM(T79))&gt;0</formula>
    </cfRule>
  </conditionalFormatting>
  <conditionalFormatting sqref="R79">
    <cfRule type="notContainsBlanks" dxfId="2105" priority="238">
      <formula>LEN(TRIM(R79))&gt;0</formula>
    </cfRule>
  </conditionalFormatting>
  <conditionalFormatting sqref="Q73 S73">
    <cfRule type="notContainsBlanks" dxfId="2104" priority="237">
      <formula>LEN(TRIM(Q73))&gt;0</formula>
    </cfRule>
  </conditionalFormatting>
  <conditionalFormatting sqref="T73:V73">
    <cfRule type="notContainsBlanks" dxfId="2103" priority="236">
      <formula>LEN(TRIM(T73))&gt;0</formula>
    </cfRule>
  </conditionalFormatting>
  <conditionalFormatting sqref="R73">
    <cfRule type="notContainsBlanks" dxfId="2102" priority="235">
      <formula>LEN(TRIM(R73))&gt;0</formula>
    </cfRule>
  </conditionalFormatting>
  <conditionalFormatting sqref="AE73 AG73">
    <cfRule type="notContainsBlanks" dxfId="2101" priority="234">
      <formula>LEN(TRIM(AE73))&gt;0</formula>
    </cfRule>
  </conditionalFormatting>
  <conditionalFormatting sqref="AH73:AJ73">
    <cfRule type="notContainsBlanks" dxfId="2100" priority="233">
      <formula>LEN(TRIM(AH73))&gt;0</formula>
    </cfRule>
  </conditionalFormatting>
  <conditionalFormatting sqref="AF73">
    <cfRule type="notContainsBlanks" dxfId="2099" priority="232">
      <formula>LEN(TRIM(AF73))&gt;0</formula>
    </cfRule>
  </conditionalFormatting>
  <conditionalFormatting sqref="AE79 AG79">
    <cfRule type="notContainsBlanks" dxfId="2098" priority="231">
      <formula>LEN(TRIM(AE79))&gt;0</formula>
    </cfRule>
  </conditionalFormatting>
  <conditionalFormatting sqref="AH79:AJ79">
    <cfRule type="notContainsBlanks" dxfId="2097" priority="230">
      <formula>LEN(TRIM(AH79))&gt;0</formula>
    </cfRule>
  </conditionalFormatting>
  <conditionalFormatting sqref="AF79">
    <cfRule type="notContainsBlanks" dxfId="2096" priority="229">
      <formula>LEN(TRIM(AF79))&gt;0</formula>
    </cfRule>
  </conditionalFormatting>
  <conditionalFormatting sqref="X88 Z88">
    <cfRule type="notContainsBlanks" dxfId="2095" priority="228">
      <formula>LEN(TRIM(X88))&gt;0</formula>
    </cfRule>
  </conditionalFormatting>
  <conditionalFormatting sqref="AA88:AC88">
    <cfRule type="notContainsBlanks" dxfId="2094" priority="227">
      <formula>LEN(TRIM(AA88))&gt;0</formula>
    </cfRule>
  </conditionalFormatting>
  <conditionalFormatting sqref="Y88">
    <cfRule type="notContainsBlanks" dxfId="2093" priority="226">
      <formula>LEN(TRIM(Y88))&gt;0</formula>
    </cfRule>
  </conditionalFormatting>
  <conditionalFormatting sqref="X94 Z94">
    <cfRule type="notContainsBlanks" dxfId="2092" priority="225">
      <formula>LEN(TRIM(X94))&gt;0</formula>
    </cfRule>
  </conditionalFormatting>
  <conditionalFormatting sqref="AA94:AC94">
    <cfRule type="notContainsBlanks" dxfId="2091" priority="224">
      <formula>LEN(TRIM(AA94))&gt;0</formula>
    </cfRule>
  </conditionalFormatting>
  <conditionalFormatting sqref="Y94">
    <cfRule type="notContainsBlanks" dxfId="2090" priority="223">
      <formula>LEN(TRIM(Y94))&gt;0</formula>
    </cfRule>
  </conditionalFormatting>
  <conditionalFormatting sqref="C100 E100">
    <cfRule type="notContainsBlanks" dxfId="2089" priority="222">
      <formula>LEN(TRIM(C100))&gt;0</formula>
    </cfRule>
  </conditionalFormatting>
  <conditionalFormatting sqref="F100:H100">
    <cfRule type="notContainsBlanks" dxfId="2088" priority="221">
      <formula>LEN(TRIM(F100))&gt;0</formula>
    </cfRule>
  </conditionalFormatting>
  <conditionalFormatting sqref="D100">
    <cfRule type="notContainsBlanks" dxfId="2087" priority="220">
      <formula>LEN(TRIM(D100))&gt;0</formula>
    </cfRule>
  </conditionalFormatting>
  <conditionalFormatting sqref="J100 L100">
    <cfRule type="notContainsBlanks" dxfId="2086" priority="219">
      <formula>LEN(TRIM(J100))&gt;0</formula>
    </cfRule>
  </conditionalFormatting>
  <conditionalFormatting sqref="M100:O100">
    <cfRule type="notContainsBlanks" dxfId="2085" priority="218">
      <formula>LEN(TRIM(M100))&gt;0</formula>
    </cfRule>
  </conditionalFormatting>
  <conditionalFormatting sqref="K100">
    <cfRule type="notContainsBlanks" dxfId="2084" priority="217">
      <formula>LEN(TRIM(K100))&gt;0</formula>
    </cfRule>
  </conditionalFormatting>
  <conditionalFormatting sqref="AL88 AN88">
    <cfRule type="notContainsBlanks" dxfId="2083" priority="216">
      <formula>LEN(TRIM(AL88))&gt;0</formula>
    </cfRule>
  </conditionalFormatting>
  <conditionalFormatting sqref="AO88:AQ88">
    <cfRule type="notContainsBlanks" dxfId="2082" priority="215">
      <formula>LEN(TRIM(AO88))&gt;0</formula>
    </cfRule>
  </conditionalFormatting>
  <conditionalFormatting sqref="AM88">
    <cfRule type="notContainsBlanks" dxfId="2081" priority="214">
      <formula>LEN(TRIM(AM88))&gt;0</formula>
    </cfRule>
  </conditionalFormatting>
  <conditionalFormatting sqref="AL94 AN94">
    <cfRule type="notContainsBlanks" dxfId="2080" priority="213">
      <formula>LEN(TRIM(AL94))&gt;0</formula>
    </cfRule>
  </conditionalFormatting>
  <conditionalFormatting sqref="AO94:AQ94">
    <cfRule type="notContainsBlanks" dxfId="2079" priority="212">
      <formula>LEN(TRIM(AO94))&gt;0</formula>
    </cfRule>
  </conditionalFormatting>
  <conditionalFormatting sqref="AM94">
    <cfRule type="notContainsBlanks" dxfId="2078" priority="211">
      <formula>LEN(TRIM(AM94))&gt;0</formula>
    </cfRule>
  </conditionalFormatting>
  <conditionalFormatting sqref="AL100 AN100">
    <cfRule type="notContainsBlanks" dxfId="2077" priority="210">
      <formula>LEN(TRIM(AL100))&gt;0</formula>
    </cfRule>
  </conditionalFormatting>
  <conditionalFormatting sqref="AO100:AQ100">
    <cfRule type="notContainsBlanks" dxfId="2076" priority="209">
      <formula>LEN(TRIM(AO100))&gt;0</formula>
    </cfRule>
  </conditionalFormatting>
  <conditionalFormatting sqref="AM100">
    <cfRule type="notContainsBlanks" dxfId="2075" priority="208">
      <formula>LEN(TRIM(AM100))&gt;0</formula>
    </cfRule>
  </conditionalFormatting>
  <conditionalFormatting sqref="AE58 AG58">
    <cfRule type="notContainsBlanks" dxfId="2074" priority="207">
      <formula>LEN(TRIM(AE58))&gt;0</formula>
    </cfRule>
  </conditionalFormatting>
  <conditionalFormatting sqref="AI58">
    <cfRule type="notContainsBlanks" dxfId="2073" priority="206">
      <formula>LEN(TRIM(AI58))&gt;0</formula>
    </cfRule>
  </conditionalFormatting>
  <conditionalFormatting sqref="AE64 AG64">
    <cfRule type="notContainsBlanks" dxfId="2072" priority="205">
      <formula>LEN(TRIM(AE64))&gt;0</formula>
    </cfRule>
  </conditionalFormatting>
  <conditionalFormatting sqref="AI64">
    <cfRule type="notContainsBlanks" dxfId="2071" priority="204">
      <formula>LEN(TRIM(AI64))&gt;0</formula>
    </cfRule>
  </conditionalFormatting>
  <conditionalFormatting sqref="AE70 AG70">
    <cfRule type="notContainsBlanks" dxfId="2070" priority="203">
      <formula>LEN(TRIM(AE70))&gt;0</formula>
    </cfRule>
  </conditionalFormatting>
  <conditionalFormatting sqref="AI70">
    <cfRule type="notContainsBlanks" dxfId="2069" priority="202">
      <formula>LEN(TRIM(AI70))&gt;0</formula>
    </cfRule>
  </conditionalFormatting>
  <conditionalFormatting sqref="M51">
    <cfRule type="expression" dxfId="2068" priority="182">
      <formula>L71=2</formula>
    </cfRule>
    <cfRule type="expression" dxfId="2067" priority="183">
      <formula>L71=1</formula>
    </cfRule>
    <cfRule type="expression" dxfId="2066" priority="184">
      <formula>L71=3</formula>
    </cfRule>
  </conditionalFormatting>
  <conditionalFormatting sqref="J51">
    <cfRule type="expression" dxfId="2065" priority="185">
      <formula>J71=2</formula>
    </cfRule>
    <cfRule type="expression" dxfId="2064" priority="186">
      <formula>J71=1</formula>
    </cfRule>
    <cfRule type="expression" dxfId="2063" priority="187">
      <formula>J71=3</formula>
    </cfRule>
  </conditionalFormatting>
  <conditionalFormatting sqref="J53">
    <cfRule type="expression" dxfId="2062" priority="179">
      <formula>K71=2</formula>
    </cfRule>
    <cfRule type="expression" dxfId="2061" priority="180">
      <formula>K71=1</formula>
    </cfRule>
    <cfRule type="expression" dxfId="2060" priority="181">
      <formula>K71=3</formula>
    </cfRule>
  </conditionalFormatting>
  <conditionalFormatting sqref="M53">
    <cfRule type="expression" dxfId="2059" priority="176">
      <formula>M71=2</formula>
    </cfRule>
    <cfRule type="expression" dxfId="2058" priority="177">
      <formula>M71=1</formula>
    </cfRule>
    <cfRule type="expression" dxfId="2057" priority="178">
      <formula>M71=3</formula>
    </cfRule>
  </conditionalFormatting>
  <conditionalFormatting sqref="L70 J70">
    <cfRule type="notContainsBlanks" dxfId="2056" priority="175">
      <formula>LEN(TRIM(J70))&gt;0</formula>
    </cfRule>
  </conditionalFormatting>
  <conditionalFormatting sqref="N70">
    <cfRule type="notContainsBlanks" dxfId="2055" priority="174">
      <formula>LEN(TRIM(N70))&gt;0</formula>
    </cfRule>
  </conditionalFormatting>
  <conditionalFormatting sqref="J65">
    <cfRule type="expression" dxfId="2054" priority="171">
      <formula>O71=2</formula>
    </cfRule>
    <cfRule type="expression" dxfId="2053" priority="172">
      <formula>O71=1</formula>
    </cfRule>
    <cfRule type="expression" dxfId="2052" priority="173">
      <formula>O71=3</formula>
    </cfRule>
  </conditionalFormatting>
  <conditionalFormatting sqref="L64 J64">
    <cfRule type="notContainsBlanks" dxfId="2051" priority="170">
      <formula>LEN(TRIM(J64))&gt;0</formula>
    </cfRule>
  </conditionalFormatting>
  <conditionalFormatting sqref="N64">
    <cfRule type="notContainsBlanks" dxfId="2050" priority="169">
      <formula>LEN(TRIM(N64))&gt;0</formula>
    </cfRule>
  </conditionalFormatting>
  <conditionalFormatting sqref="J59">
    <cfRule type="expression" dxfId="2049" priority="166">
      <formula>N71=2</formula>
    </cfRule>
    <cfRule type="expression" dxfId="2048" priority="167">
      <formula>N71=1</formula>
    </cfRule>
    <cfRule type="expression" dxfId="2047" priority="168">
      <formula>N71=3</formula>
    </cfRule>
  </conditionalFormatting>
  <conditionalFormatting sqref="J52 L52">
    <cfRule type="notContainsBlanks" dxfId="2046" priority="165">
      <formula>LEN(TRIM(J52))&gt;0</formula>
    </cfRule>
  </conditionalFormatting>
  <conditionalFormatting sqref="M52:O52">
    <cfRule type="notContainsBlanks" dxfId="2045" priority="164">
      <formula>LEN(TRIM(M52))&gt;0</formula>
    </cfRule>
  </conditionalFormatting>
  <conditionalFormatting sqref="K52">
    <cfRule type="notContainsBlanks" dxfId="2044" priority="163">
      <formula>LEN(TRIM(K52))&gt;0</formula>
    </cfRule>
  </conditionalFormatting>
  <conditionalFormatting sqref="J58 L58">
    <cfRule type="notContainsBlanks" dxfId="2043" priority="162">
      <formula>LEN(TRIM(J58))&gt;0</formula>
    </cfRule>
  </conditionalFormatting>
  <conditionalFormatting sqref="M58:O58">
    <cfRule type="notContainsBlanks" dxfId="2042" priority="161">
      <formula>LEN(TRIM(M58))&gt;0</formula>
    </cfRule>
  </conditionalFormatting>
  <conditionalFormatting sqref="K58">
    <cfRule type="notContainsBlanks" dxfId="2041" priority="160">
      <formula>LEN(TRIM(K58))&gt;0</formula>
    </cfRule>
  </conditionalFormatting>
  <conditionalFormatting sqref="AA51">
    <cfRule type="expression" dxfId="2040" priority="154">
      <formula>Z71=2</formula>
    </cfRule>
    <cfRule type="expression" dxfId="2039" priority="155">
      <formula>Z71=1</formula>
    </cfRule>
    <cfRule type="expression" dxfId="2038" priority="156">
      <formula>Z71=3</formula>
    </cfRule>
  </conditionalFormatting>
  <conditionalFormatting sqref="X51">
    <cfRule type="expression" dxfId="2037" priority="157">
      <formula>X71=2</formula>
    </cfRule>
    <cfRule type="expression" dxfId="2036" priority="158">
      <formula>X71=1</formula>
    </cfRule>
    <cfRule type="expression" dxfId="2035" priority="159">
      <formula>X71=3</formula>
    </cfRule>
  </conditionalFormatting>
  <conditionalFormatting sqref="X53">
    <cfRule type="expression" dxfId="2034" priority="151">
      <formula>Y71=2</formula>
    </cfRule>
    <cfRule type="expression" dxfId="2033" priority="152">
      <formula>Y71=1</formula>
    </cfRule>
    <cfRule type="expression" dxfId="2032" priority="153">
      <formula>Y71=3</formula>
    </cfRule>
  </conditionalFormatting>
  <conditionalFormatting sqref="AA53">
    <cfRule type="expression" dxfId="2031" priority="148">
      <formula>AA71=2</formula>
    </cfRule>
    <cfRule type="expression" dxfId="2030" priority="149">
      <formula>AA71=1</formula>
    </cfRule>
    <cfRule type="expression" dxfId="2029" priority="150">
      <formula>AA71=3</formula>
    </cfRule>
  </conditionalFormatting>
  <conditionalFormatting sqref="Z70 X70">
    <cfRule type="notContainsBlanks" dxfId="2028" priority="147">
      <formula>LEN(TRIM(X70))&gt;0</formula>
    </cfRule>
  </conditionalFormatting>
  <conditionalFormatting sqref="AB70">
    <cfRule type="notContainsBlanks" dxfId="2027" priority="146">
      <formula>LEN(TRIM(AB70))&gt;0</formula>
    </cfRule>
  </conditionalFormatting>
  <conditionalFormatting sqref="X65">
    <cfRule type="expression" dxfId="2026" priority="143">
      <formula>AC71=2</formula>
    </cfRule>
    <cfRule type="expression" dxfId="2025" priority="144">
      <formula>AC71=1</formula>
    </cfRule>
    <cfRule type="expression" dxfId="2024" priority="145">
      <formula>AC71=3</formula>
    </cfRule>
  </conditionalFormatting>
  <conditionalFormatting sqref="Z64 X64">
    <cfRule type="notContainsBlanks" dxfId="2023" priority="142">
      <formula>LEN(TRIM(X64))&gt;0</formula>
    </cfRule>
  </conditionalFormatting>
  <conditionalFormatting sqref="AB64">
    <cfRule type="notContainsBlanks" dxfId="2022" priority="141">
      <formula>LEN(TRIM(AB64))&gt;0</formula>
    </cfRule>
  </conditionalFormatting>
  <conditionalFormatting sqref="X59">
    <cfRule type="expression" dxfId="2021" priority="138">
      <formula>AB71=2</formula>
    </cfRule>
    <cfRule type="expression" dxfId="2020" priority="139">
      <formula>AB71=1</formula>
    </cfRule>
    <cfRule type="expression" dxfId="2019" priority="140">
      <formula>AB71=3</formula>
    </cfRule>
  </conditionalFormatting>
  <conditionalFormatting sqref="X52 Z52">
    <cfRule type="notContainsBlanks" dxfId="2018" priority="137">
      <formula>LEN(TRIM(X52))&gt;0</formula>
    </cfRule>
  </conditionalFormatting>
  <conditionalFormatting sqref="AA52:AC52">
    <cfRule type="notContainsBlanks" dxfId="2017" priority="136">
      <formula>LEN(TRIM(AA52))&gt;0</formula>
    </cfRule>
  </conditionalFormatting>
  <conditionalFormatting sqref="Y52">
    <cfRule type="notContainsBlanks" dxfId="2016" priority="135">
      <formula>LEN(TRIM(Y52))&gt;0</formula>
    </cfRule>
  </conditionalFormatting>
  <conditionalFormatting sqref="X58 Z58">
    <cfRule type="notContainsBlanks" dxfId="2015" priority="134">
      <formula>LEN(TRIM(X58))&gt;0</formula>
    </cfRule>
  </conditionalFormatting>
  <conditionalFormatting sqref="AA58:AC58">
    <cfRule type="notContainsBlanks" dxfId="2014" priority="133">
      <formula>LEN(TRIM(AA58))&gt;0</formula>
    </cfRule>
  </conditionalFormatting>
  <conditionalFormatting sqref="Y58">
    <cfRule type="notContainsBlanks" dxfId="2013" priority="132">
      <formula>LEN(TRIM(Y58))&gt;0</formula>
    </cfRule>
  </conditionalFormatting>
  <conditionalFormatting sqref="T51">
    <cfRule type="expression" dxfId="2012" priority="126">
      <formula>S71=2</formula>
    </cfRule>
    <cfRule type="expression" dxfId="2011" priority="127">
      <formula>S71=1</formula>
    </cfRule>
    <cfRule type="expression" dxfId="2010" priority="128">
      <formula>S71=3</formula>
    </cfRule>
  </conditionalFormatting>
  <conditionalFormatting sqref="Q51">
    <cfRule type="expression" dxfId="2009" priority="129">
      <formula>Q71=2</formula>
    </cfRule>
    <cfRule type="expression" dxfId="2008" priority="130">
      <formula>Q71=1</formula>
    </cfRule>
    <cfRule type="expression" dxfId="2007" priority="131">
      <formula>Q71=3</formula>
    </cfRule>
  </conditionalFormatting>
  <conditionalFormatting sqref="Q53">
    <cfRule type="expression" dxfId="2006" priority="123">
      <formula>R71=2</formula>
    </cfRule>
    <cfRule type="expression" dxfId="2005" priority="124">
      <formula>R71=1</formula>
    </cfRule>
    <cfRule type="expression" dxfId="2004" priority="125">
      <formula>R71=3</formula>
    </cfRule>
  </conditionalFormatting>
  <conditionalFormatting sqref="T53">
    <cfRule type="expression" dxfId="2003" priority="120">
      <formula>T71=2</formula>
    </cfRule>
    <cfRule type="expression" dxfId="2002" priority="121">
      <formula>T71=1</formula>
    </cfRule>
    <cfRule type="expression" dxfId="2001" priority="122">
      <formula>T71=3</formula>
    </cfRule>
  </conditionalFormatting>
  <conditionalFormatting sqref="AL73 AN73">
    <cfRule type="notContainsBlanks" dxfId="2000" priority="103">
      <formula>LEN(TRIM(AL73))&gt;0</formula>
    </cfRule>
  </conditionalFormatting>
  <conditionalFormatting sqref="AP73">
    <cfRule type="notContainsBlanks" dxfId="1999" priority="102">
      <formula>LEN(TRIM(AP73))&gt;0</formula>
    </cfRule>
  </conditionalFormatting>
  <conditionalFormatting sqref="AL79 AN79">
    <cfRule type="notContainsBlanks" dxfId="1998" priority="101">
      <formula>LEN(TRIM(AL79))&gt;0</formula>
    </cfRule>
  </conditionalFormatting>
  <conditionalFormatting sqref="AP79">
    <cfRule type="notContainsBlanks" dxfId="1997" priority="100">
      <formula>LEN(TRIM(AP79))&gt;0</formula>
    </cfRule>
  </conditionalFormatting>
  <conditionalFormatting sqref="AL85 AN85">
    <cfRule type="notContainsBlanks" dxfId="1996" priority="99">
      <formula>LEN(TRIM(AL85))&gt;0</formula>
    </cfRule>
  </conditionalFormatting>
  <conditionalFormatting sqref="AP85">
    <cfRule type="notContainsBlanks" dxfId="1995" priority="98">
      <formula>LEN(TRIM(AP85))&gt;0</formula>
    </cfRule>
  </conditionalFormatting>
  <conditionalFormatting sqref="AS85 AU85">
    <cfRule type="notContainsBlanks" dxfId="1994" priority="97">
      <formula>LEN(TRIM(AS85))&gt;0</formula>
    </cfRule>
  </conditionalFormatting>
  <conditionalFormatting sqref="AW85">
    <cfRule type="notContainsBlanks" dxfId="1993" priority="96">
      <formula>LEN(TRIM(AW85))&gt;0</formula>
    </cfRule>
  </conditionalFormatting>
  <conditionalFormatting sqref="AL40 AN40">
    <cfRule type="notContainsBlanks" dxfId="1992" priority="95">
      <formula>LEN(TRIM(AL40))&gt;0</formula>
    </cfRule>
  </conditionalFormatting>
  <conditionalFormatting sqref="AP40">
    <cfRule type="notContainsBlanks" dxfId="1991" priority="94">
      <formula>LEN(TRIM(AP40))&gt;0</formula>
    </cfRule>
  </conditionalFormatting>
  <conditionalFormatting sqref="AS40 AU40">
    <cfRule type="notContainsBlanks" dxfId="1990" priority="93">
      <formula>LEN(TRIM(AS40))&gt;0</formula>
    </cfRule>
  </conditionalFormatting>
  <conditionalFormatting sqref="AW40">
    <cfRule type="notContainsBlanks" dxfId="1989" priority="92">
      <formula>LEN(TRIM(AW40))&gt;0</formula>
    </cfRule>
  </conditionalFormatting>
  <conditionalFormatting sqref="AZ40 BB40">
    <cfRule type="notContainsBlanks" dxfId="1988" priority="91">
      <formula>LEN(TRIM(AZ40))&gt;0</formula>
    </cfRule>
  </conditionalFormatting>
  <conditionalFormatting sqref="BD40">
    <cfRule type="notContainsBlanks" dxfId="1987" priority="90">
      <formula>LEN(TRIM(BD40))&gt;0</formula>
    </cfRule>
  </conditionalFormatting>
  <conditionalFormatting sqref="BG40 BI40">
    <cfRule type="notContainsBlanks" dxfId="1986" priority="89">
      <formula>LEN(TRIM(BG40))&gt;0</formula>
    </cfRule>
  </conditionalFormatting>
  <conditionalFormatting sqref="BK40">
    <cfRule type="notContainsBlanks" dxfId="1985" priority="88">
      <formula>LEN(TRIM(BK40))&gt;0</formula>
    </cfRule>
  </conditionalFormatting>
  <conditionalFormatting sqref="AZ25 BB25">
    <cfRule type="notContainsBlanks" dxfId="1984" priority="87">
      <formula>LEN(TRIM(AZ25))&gt;0</formula>
    </cfRule>
  </conditionalFormatting>
  <conditionalFormatting sqref="BD25">
    <cfRule type="notContainsBlanks" dxfId="1983" priority="86">
      <formula>LEN(TRIM(BD25))&gt;0</formula>
    </cfRule>
  </conditionalFormatting>
  <conditionalFormatting sqref="AL25 AN25">
    <cfRule type="notContainsBlanks" dxfId="1982" priority="85">
      <formula>LEN(TRIM(AL25))&gt;0</formula>
    </cfRule>
  </conditionalFormatting>
  <conditionalFormatting sqref="AP25">
    <cfRule type="notContainsBlanks" dxfId="1981" priority="84">
      <formula>LEN(TRIM(AP25))&gt;0</formula>
    </cfRule>
  </conditionalFormatting>
  <conditionalFormatting sqref="AL19 AN19">
    <cfRule type="notContainsBlanks" dxfId="1980" priority="83">
      <formula>LEN(TRIM(AL19))&gt;0</formula>
    </cfRule>
  </conditionalFormatting>
  <conditionalFormatting sqref="AP19">
    <cfRule type="notContainsBlanks" dxfId="1979" priority="82">
      <formula>LEN(TRIM(AP19))&gt;0</formula>
    </cfRule>
  </conditionalFormatting>
  <conditionalFormatting sqref="AL13 AN13">
    <cfRule type="notContainsBlanks" dxfId="1978" priority="81">
      <formula>LEN(TRIM(AL13))&gt;0</formula>
    </cfRule>
  </conditionalFormatting>
  <conditionalFormatting sqref="AP13">
    <cfRule type="notContainsBlanks" dxfId="1977" priority="80">
      <formula>LEN(TRIM(AP13))&gt;0</formula>
    </cfRule>
  </conditionalFormatting>
  <conditionalFormatting sqref="AL52 AN52">
    <cfRule type="notContainsBlanks" dxfId="1976" priority="79">
      <formula>LEN(TRIM(AL52))&gt;0</formula>
    </cfRule>
  </conditionalFormatting>
  <conditionalFormatting sqref="AP52">
    <cfRule type="notContainsBlanks" dxfId="1975" priority="78">
      <formula>LEN(TRIM(AP52))&gt;0</formula>
    </cfRule>
  </conditionalFormatting>
  <conditionalFormatting sqref="AL59">
    <cfRule type="expression" dxfId="1974" priority="75">
      <formula>AN71=2</formula>
    </cfRule>
    <cfRule type="expression" dxfId="1973" priority="76">
      <formula>AN71=1</formula>
    </cfRule>
    <cfRule type="expression" dxfId="1972" priority="77">
      <formula>AN71=3</formula>
    </cfRule>
  </conditionalFormatting>
  <conditionalFormatting sqref="AL51">
    <cfRule type="expression" dxfId="1971" priority="72">
      <formula>AL71=2</formula>
    </cfRule>
    <cfRule type="expression" dxfId="1970" priority="73">
      <formula>AL71=1</formula>
    </cfRule>
    <cfRule type="expression" dxfId="1969" priority="74">
      <formula>AL71=3</formula>
    </cfRule>
  </conditionalFormatting>
  <conditionalFormatting sqref="AL53">
    <cfRule type="expression" dxfId="1968" priority="69">
      <formula>AM71=2</formula>
    </cfRule>
    <cfRule type="expression" dxfId="1967" priority="70">
      <formula>AM71=1</formula>
    </cfRule>
    <cfRule type="expression" dxfId="1966" priority="71">
      <formula>AM71=3</formula>
    </cfRule>
  </conditionalFormatting>
  <conditionalFormatting sqref="AL65">
    <cfRule type="expression" dxfId="1965" priority="66">
      <formula>AO71=2</formula>
    </cfRule>
    <cfRule type="expression" dxfId="1964" priority="67">
      <formula>AO71=1</formula>
    </cfRule>
    <cfRule type="expression" dxfId="1963" priority="68">
      <formula>AO71=3</formula>
    </cfRule>
  </conditionalFormatting>
  <conditionalFormatting sqref="AL58 AN58">
    <cfRule type="notContainsBlanks" dxfId="1962" priority="65">
      <formula>LEN(TRIM(AL58))&gt;0</formula>
    </cfRule>
  </conditionalFormatting>
  <conditionalFormatting sqref="AP58">
    <cfRule type="notContainsBlanks" dxfId="1961" priority="64">
      <formula>LEN(TRIM(AP58))&gt;0</formula>
    </cfRule>
  </conditionalFormatting>
  <conditionalFormatting sqref="AL64 AN64">
    <cfRule type="notContainsBlanks" dxfId="1960" priority="63">
      <formula>LEN(TRIM(AL64))&gt;0</formula>
    </cfRule>
  </conditionalFormatting>
  <conditionalFormatting sqref="AP64">
    <cfRule type="notContainsBlanks" dxfId="1959" priority="62">
      <formula>LEN(TRIM(AP64))&gt;0</formula>
    </cfRule>
  </conditionalFormatting>
  <conditionalFormatting sqref="AL70 AN70">
    <cfRule type="notContainsBlanks" dxfId="1958" priority="61">
      <formula>LEN(TRIM(AL70))&gt;0</formula>
    </cfRule>
  </conditionalFormatting>
  <conditionalFormatting sqref="AP70">
    <cfRule type="notContainsBlanks" dxfId="1957" priority="60">
      <formula>LEN(TRIM(AP70))&gt;0</formula>
    </cfRule>
  </conditionalFormatting>
  <conditionalFormatting sqref="AS52 AU52">
    <cfRule type="notContainsBlanks" dxfId="1956" priority="59">
      <formula>LEN(TRIM(AS52))&gt;0</formula>
    </cfRule>
  </conditionalFormatting>
  <conditionalFormatting sqref="AW52">
    <cfRule type="notContainsBlanks" dxfId="1955" priority="58">
      <formula>LEN(TRIM(AW52))&gt;0</formula>
    </cfRule>
  </conditionalFormatting>
  <conditionalFormatting sqref="AS59">
    <cfRule type="expression" dxfId="1954" priority="55">
      <formula>AU71=2</formula>
    </cfRule>
    <cfRule type="expression" dxfId="1953" priority="56">
      <formula>AU71=1</formula>
    </cfRule>
    <cfRule type="expression" dxfId="1952" priority="57">
      <formula>AU71=3</formula>
    </cfRule>
  </conditionalFormatting>
  <conditionalFormatting sqref="AS51">
    <cfRule type="expression" dxfId="1951" priority="52">
      <formula>AS71=2</formula>
    </cfRule>
    <cfRule type="expression" dxfId="1950" priority="53">
      <formula>AS71=1</formula>
    </cfRule>
    <cfRule type="expression" dxfId="1949" priority="54">
      <formula>AS71=3</formula>
    </cfRule>
  </conditionalFormatting>
  <conditionalFormatting sqref="AS53">
    <cfRule type="expression" dxfId="1948" priority="49">
      <formula>AT71=2</formula>
    </cfRule>
    <cfRule type="expression" dxfId="1947" priority="50">
      <formula>AT71=1</formula>
    </cfRule>
    <cfRule type="expression" dxfId="1946" priority="51">
      <formula>AT71=3</formula>
    </cfRule>
  </conditionalFormatting>
  <conditionalFormatting sqref="AS65">
    <cfRule type="expression" dxfId="1945" priority="46">
      <formula>AV71=2</formula>
    </cfRule>
    <cfRule type="expression" dxfId="1944" priority="47">
      <formula>AV71=1</formula>
    </cfRule>
    <cfRule type="expression" dxfId="1943" priority="48">
      <formula>AV71=3</formula>
    </cfRule>
  </conditionalFormatting>
  <conditionalFormatting sqref="AS58 AU58">
    <cfRule type="notContainsBlanks" dxfId="1942" priority="45">
      <formula>LEN(TRIM(AS58))&gt;0</formula>
    </cfRule>
  </conditionalFormatting>
  <conditionalFormatting sqref="AW58">
    <cfRule type="notContainsBlanks" dxfId="1941" priority="44">
      <formula>LEN(TRIM(AW58))&gt;0</formula>
    </cfRule>
  </conditionalFormatting>
  <conditionalFormatting sqref="AS64 AU64">
    <cfRule type="notContainsBlanks" dxfId="1940" priority="43">
      <formula>LEN(TRIM(AS64))&gt;0</formula>
    </cfRule>
  </conditionalFormatting>
  <conditionalFormatting sqref="AW64">
    <cfRule type="notContainsBlanks" dxfId="1939" priority="42">
      <formula>LEN(TRIM(AW64))&gt;0</formula>
    </cfRule>
  </conditionalFormatting>
  <conditionalFormatting sqref="AS70 AU70">
    <cfRule type="notContainsBlanks" dxfId="1938" priority="41">
      <formula>LEN(TRIM(AS70))&gt;0</formula>
    </cfRule>
  </conditionalFormatting>
  <conditionalFormatting sqref="AW70">
    <cfRule type="notContainsBlanks" dxfId="1937" priority="40">
      <formula>LEN(TRIM(AW70))&gt;0</formula>
    </cfRule>
  </conditionalFormatting>
  <conditionalFormatting sqref="AS79 AU79">
    <cfRule type="notContainsBlanks" dxfId="1936" priority="39">
      <formula>LEN(TRIM(AS79))&gt;0</formula>
    </cfRule>
  </conditionalFormatting>
  <conditionalFormatting sqref="AV79:AX79">
    <cfRule type="notContainsBlanks" dxfId="1935" priority="38">
      <formula>LEN(TRIM(AV79))&gt;0</formula>
    </cfRule>
  </conditionalFormatting>
  <conditionalFormatting sqref="AT79">
    <cfRule type="notContainsBlanks" dxfId="1934" priority="37">
      <formula>LEN(TRIM(AT79))&gt;0</formula>
    </cfRule>
  </conditionalFormatting>
  <conditionalFormatting sqref="AS73 AU73">
    <cfRule type="notContainsBlanks" dxfId="1933" priority="36">
      <formula>LEN(TRIM(AS73))&gt;0</formula>
    </cfRule>
  </conditionalFormatting>
  <conditionalFormatting sqref="AV73:AX73">
    <cfRule type="notContainsBlanks" dxfId="1932" priority="35">
      <formula>LEN(TRIM(AV73))&gt;0</formula>
    </cfRule>
  </conditionalFormatting>
  <conditionalFormatting sqref="AT73">
    <cfRule type="notContainsBlanks" dxfId="1931" priority="34">
      <formula>LEN(TRIM(AT73))&gt;0</formula>
    </cfRule>
  </conditionalFormatting>
  <conditionalFormatting sqref="AZ85 BB85">
    <cfRule type="notContainsBlanks" dxfId="1930" priority="33">
      <formula>LEN(TRIM(AZ85))&gt;0</formula>
    </cfRule>
  </conditionalFormatting>
  <conditionalFormatting sqref="BC85:BE85">
    <cfRule type="notContainsBlanks" dxfId="1929" priority="32">
      <formula>LEN(TRIM(BC85))&gt;0</formula>
    </cfRule>
  </conditionalFormatting>
  <conditionalFormatting sqref="BA85">
    <cfRule type="notContainsBlanks" dxfId="1928" priority="31">
      <formula>LEN(TRIM(BA85))&gt;0</formula>
    </cfRule>
  </conditionalFormatting>
  <conditionalFormatting sqref="BG85 BI85">
    <cfRule type="notContainsBlanks" dxfId="1927" priority="30">
      <formula>LEN(TRIM(BG85))&gt;0</formula>
    </cfRule>
  </conditionalFormatting>
  <conditionalFormatting sqref="BJ85:BL85">
    <cfRule type="notContainsBlanks" dxfId="1926" priority="29">
      <formula>LEN(TRIM(BJ85))&gt;0</formula>
    </cfRule>
  </conditionalFormatting>
  <conditionalFormatting sqref="BH85">
    <cfRule type="notContainsBlanks" dxfId="1925" priority="28">
      <formula>LEN(TRIM(BH85))&gt;0</formula>
    </cfRule>
  </conditionalFormatting>
  <conditionalFormatting sqref="AZ70 BB70">
    <cfRule type="notContainsBlanks" dxfId="1924" priority="27">
      <formula>LEN(TRIM(AZ70))&gt;0</formula>
    </cfRule>
  </conditionalFormatting>
  <conditionalFormatting sqref="BC70:BE70">
    <cfRule type="notContainsBlanks" dxfId="1923" priority="26">
      <formula>LEN(TRIM(BC70))&gt;0</formula>
    </cfRule>
  </conditionalFormatting>
  <conditionalFormatting sqref="BA70">
    <cfRule type="notContainsBlanks" dxfId="1922" priority="25">
      <formula>LEN(TRIM(BA70))&gt;0</formula>
    </cfRule>
  </conditionalFormatting>
  <conditionalFormatting sqref="BG70 BI70">
    <cfRule type="notContainsBlanks" dxfId="1921" priority="24">
      <formula>LEN(TRIM(BG70))&gt;0</formula>
    </cfRule>
  </conditionalFormatting>
  <conditionalFormatting sqref="BJ70:BL70">
    <cfRule type="notContainsBlanks" dxfId="1920" priority="23">
      <formula>LEN(TRIM(BJ70))&gt;0</formula>
    </cfRule>
  </conditionalFormatting>
  <conditionalFormatting sqref="BH70">
    <cfRule type="notContainsBlanks" dxfId="1919" priority="22">
      <formula>LEN(TRIM(BH70))&gt;0</formula>
    </cfRule>
  </conditionalFormatting>
  <conditionalFormatting sqref="BC51">
    <cfRule type="expression" dxfId="1918" priority="19">
      <formula>BC71=2</formula>
    </cfRule>
    <cfRule type="expression" dxfId="1917" priority="20">
      <formula>BC71=1</formula>
    </cfRule>
    <cfRule type="expression" dxfId="1916" priority="21">
      <formula>BC71=3</formula>
    </cfRule>
  </conditionalFormatting>
  <conditionalFormatting sqref="BG51">
    <cfRule type="expression" dxfId="1915" priority="16">
      <formula>BG71=2</formula>
    </cfRule>
    <cfRule type="expression" dxfId="1914" priority="17">
      <formula>BG71=1</formula>
    </cfRule>
    <cfRule type="expression" dxfId="1913" priority="18">
      <formula>BG71=3</formula>
    </cfRule>
  </conditionalFormatting>
  <conditionalFormatting sqref="BJ51">
    <cfRule type="expression" dxfId="1912" priority="13">
      <formula>BJ71=2</formula>
    </cfRule>
    <cfRule type="expression" dxfId="1911" priority="14">
      <formula>BJ71=1</formula>
    </cfRule>
    <cfRule type="expression" dxfId="1910" priority="15">
      <formula>BJ71=3</formula>
    </cfRule>
  </conditionalFormatting>
  <conditionalFormatting sqref="AS88 AU88">
    <cfRule type="notContainsBlanks" dxfId="1909" priority="12">
      <formula>LEN(TRIM(AS88))&gt;0</formula>
    </cfRule>
  </conditionalFormatting>
  <conditionalFormatting sqref="AV88:AX88">
    <cfRule type="notContainsBlanks" dxfId="1908" priority="11">
      <formula>LEN(TRIM(AV88))&gt;0</formula>
    </cfRule>
  </conditionalFormatting>
  <conditionalFormatting sqref="AT88">
    <cfRule type="notContainsBlanks" dxfId="1907" priority="10">
      <formula>LEN(TRIM(AT88))&gt;0</formula>
    </cfRule>
  </conditionalFormatting>
  <conditionalFormatting sqref="AS94 AU94">
    <cfRule type="notContainsBlanks" dxfId="1906" priority="9">
      <formula>LEN(TRIM(AS94))&gt;0</formula>
    </cfRule>
  </conditionalFormatting>
  <conditionalFormatting sqref="AV94:AX94">
    <cfRule type="notContainsBlanks" dxfId="1905" priority="8">
      <formula>LEN(TRIM(AV94))&gt;0</formula>
    </cfRule>
  </conditionalFormatting>
  <conditionalFormatting sqref="AT94">
    <cfRule type="notContainsBlanks" dxfId="1904" priority="7">
      <formula>LEN(TRIM(AT94))&gt;0</formula>
    </cfRule>
  </conditionalFormatting>
  <conditionalFormatting sqref="AZ100 BB100">
    <cfRule type="notContainsBlanks" dxfId="1903" priority="6">
      <formula>LEN(TRIM(AZ100))&gt;0</formula>
    </cfRule>
  </conditionalFormatting>
  <conditionalFormatting sqref="BC100:BE100">
    <cfRule type="notContainsBlanks" dxfId="1902" priority="5">
      <formula>LEN(TRIM(BC100))&gt;0</formula>
    </cfRule>
  </conditionalFormatting>
  <conditionalFormatting sqref="BA100">
    <cfRule type="notContainsBlanks" dxfId="1901" priority="4">
      <formula>LEN(TRIM(BA100))&gt;0</formula>
    </cfRule>
  </conditionalFormatting>
  <conditionalFormatting sqref="BG100 BI100">
    <cfRule type="notContainsBlanks" dxfId="1900" priority="3">
      <formula>LEN(TRIM(BG100))&gt;0</formula>
    </cfRule>
  </conditionalFormatting>
  <conditionalFormatting sqref="BJ100:BL100">
    <cfRule type="notContainsBlanks" dxfId="1899" priority="2">
      <formula>LEN(TRIM(BJ100))&gt;0</formula>
    </cfRule>
  </conditionalFormatting>
  <conditionalFormatting sqref="BH100">
    <cfRule type="notContainsBlanks" dxfId="1898" priority="1">
      <formula>LEN(TRIM(BH100))&gt;0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97E4-4DA3-4954-8779-7DCDAADD0BEB}">
  <sheetPr>
    <tabColor theme="9" tint="-0.249977111117893"/>
  </sheetPr>
  <dimension ref="A2:EP239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53" t="s">
        <v>2</v>
      </c>
      <c r="K2" s="53" t="s">
        <v>3</v>
      </c>
      <c r="L2" s="53" t="s">
        <v>5</v>
      </c>
      <c r="M2" s="53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52">
        <f>Summary!P3</f>
        <v>0</v>
      </c>
      <c r="K3" s="52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G3" s="58"/>
      <c r="AM3" s="26"/>
      <c r="AN3" s="24"/>
      <c r="AO3" s="24"/>
      <c r="AP3" s="26"/>
      <c r="AQ3" s="25"/>
    </row>
    <row r="4" spans="1:133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x14ac:dyDescent="0.25">
      <c r="B5" s="11" t="s">
        <v>224</v>
      </c>
      <c r="D5" s="47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COUNTA(C19,C22,C25,C34)</f>
        <v>0</v>
      </c>
      <c r="G10" s="32"/>
      <c r="H10" s="32"/>
      <c r="I10" s="31"/>
      <c r="J10" s="32"/>
      <c r="K10" s="32"/>
      <c r="L10" s="32"/>
      <c r="M10" s="32">
        <f>COUNTA(J13,M13,J22,J28,J19,M19,M28,J34)</f>
        <v>0</v>
      </c>
      <c r="N10" s="32"/>
      <c r="O10" s="32"/>
      <c r="P10" s="31"/>
      <c r="Q10" s="32"/>
      <c r="R10" s="32"/>
      <c r="S10" s="32"/>
      <c r="T10" s="32">
        <f>COUNTA(Q19,Q22,Q25,Q34,T19)</f>
        <v>0</v>
      </c>
      <c r="U10" s="32"/>
      <c r="V10" s="32"/>
      <c r="X10" s="32"/>
      <c r="Y10" s="32"/>
      <c r="Z10" s="32"/>
      <c r="AA10" s="32">
        <f>COUNTA(X19,X22,X25,X34,AA34)</f>
        <v>0</v>
      </c>
      <c r="AB10" s="32"/>
      <c r="AC10" s="32"/>
      <c r="AE10" s="32"/>
      <c r="AF10" s="32"/>
      <c r="AG10" s="32"/>
      <c r="AH10" s="32">
        <f>COUNTA(AE19,AE22,AE34,AH19,AH34)</f>
        <v>0</v>
      </c>
      <c r="AI10" s="32"/>
      <c r="AJ10" s="32"/>
      <c r="AL10" s="32"/>
      <c r="AM10" s="32"/>
      <c r="AN10" s="32"/>
      <c r="AO10" s="32">
        <f>COUNTA(AL19,AL22,AL25)</f>
        <v>0</v>
      </c>
      <c r="AP10" s="32"/>
      <c r="AQ10" s="32"/>
      <c r="AS10" s="32"/>
      <c r="AT10" s="32"/>
      <c r="AU10" s="32"/>
      <c r="AV10" s="32">
        <f>COUNTA(AS19,AV19,AS34)</f>
        <v>0</v>
      </c>
      <c r="AW10" s="32"/>
      <c r="AX10" s="32"/>
      <c r="AZ10" s="32"/>
      <c r="BA10" s="32"/>
      <c r="BB10" s="32"/>
      <c r="BC10" s="32">
        <f>COUNTA(AZ19,AZ25,AZ34)</f>
        <v>0</v>
      </c>
      <c r="BD10" s="32"/>
      <c r="BE10" s="32"/>
      <c r="BG10" s="32"/>
      <c r="BH10" s="32"/>
      <c r="BI10" s="32"/>
      <c r="BJ10" s="32">
        <f>COUNTA(BG19,BJ34,BG34)</f>
        <v>0</v>
      </c>
      <c r="BK10" s="32"/>
      <c r="BL10" s="32"/>
    </row>
    <row r="11" spans="1:133" ht="15.75" x14ac:dyDescent="0.25">
      <c r="B11" s="2"/>
      <c r="I11" s="1"/>
      <c r="P11" s="1"/>
    </row>
    <row r="12" spans="1:133" ht="90" customHeight="1" x14ac:dyDescent="0.25">
      <c r="B12" s="125" t="s">
        <v>226</v>
      </c>
      <c r="C12" s="159" t="s">
        <v>225</v>
      </c>
      <c r="D12" s="160"/>
      <c r="E12" s="160"/>
      <c r="F12" s="160"/>
      <c r="G12" s="160"/>
      <c r="H12" s="161"/>
      <c r="I12" s="1"/>
      <c r="J12" s="137" t="s">
        <v>231</v>
      </c>
      <c r="K12" s="137"/>
      <c r="L12" s="137"/>
      <c r="M12" s="138" t="s">
        <v>232</v>
      </c>
      <c r="N12" s="138"/>
      <c r="O12" s="138"/>
      <c r="P12" s="1"/>
      <c r="Q12" s="179" t="s">
        <v>325</v>
      </c>
      <c r="R12" s="180"/>
      <c r="S12" s="181"/>
      <c r="T12" s="195" t="s">
        <v>326</v>
      </c>
      <c r="U12" s="196"/>
      <c r="V12" s="197"/>
      <c r="W12" s="1"/>
      <c r="X12" s="170" t="s">
        <v>327</v>
      </c>
      <c r="Y12" s="171"/>
      <c r="Z12" s="171"/>
      <c r="AA12" s="171"/>
      <c r="AB12" s="171"/>
      <c r="AC12" s="172"/>
      <c r="AE12" s="150" t="s">
        <v>328</v>
      </c>
      <c r="AF12" s="151"/>
      <c r="AG12" s="152"/>
      <c r="AH12" s="159" t="s">
        <v>329</v>
      </c>
      <c r="AI12" s="160"/>
      <c r="AJ12" s="161"/>
      <c r="AK12" s="1"/>
      <c r="AL12" s="170" t="s">
        <v>342</v>
      </c>
      <c r="AM12" s="171"/>
      <c r="AN12" s="171"/>
      <c r="AO12" s="171"/>
      <c r="AP12" s="171"/>
      <c r="AQ12" s="172"/>
      <c r="AS12" s="150" t="s">
        <v>345</v>
      </c>
      <c r="AT12" s="151"/>
      <c r="AU12" s="152"/>
      <c r="AV12" s="159" t="s">
        <v>346</v>
      </c>
      <c r="AW12" s="160"/>
      <c r="AX12" s="161"/>
      <c r="AY12" s="1"/>
      <c r="AZ12" s="170" t="s">
        <v>347</v>
      </c>
      <c r="BA12" s="171"/>
      <c r="BB12" s="171"/>
      <c r="BC12" s="171"/>
      <c r="BD12" s="171"/>
      <c r="BE12" s="172"/>
      <c r="BG12" s="159" t="s">
        <v>284</v>
      </c>
      <c r="BH12" s="160"/>
      <c r="BI12" s="160"/>
      <c r="BJ12" s="160"/>
      <c r="BK12" s="160"/>
      <c r="BL12" s="161"/>
      <c r="BN12" s="55"/>
      <c r="BO12" s="56"/>
      <c r="BP12" s="55"/>
      <c r="BQ12" s="57"/>
    </row>
    <row r="13" spans="1:133" ht="15" customHeight="1" x14ac:dyDescent="0.25">
      <c r="B13" s="125"/>
      <c r="C13" s="162"/>
      <c r="D13" s="163"/>
      <c r="E13" s="163"/>
      <c r="F13" s="163"/>
      <c r="G13" s="163"/>
      <c r="H13" s="164"/>
      <c r="I13" s="15"/>
      <c r="J13" s="20"/>
      <c r="K13" s="20"/>
      <c r="L13" s="20"/>
      <c r="M13" s="20"/>
      <c r="N13" s="20"/>
      <c r="O13" s="20"/>
      <c r="P13" s="15"/>
      <c r="Q13" s="182"/>
      <c r="R13" s="183"/>
      <c r="S13" s="184"/>
      <c r="T13" s="198"/>
      <c r="U13" s="199"/>
      <c r="V13" s="200"/>
      <c r="X13" s="173"/>
      <c r="Y13" s="174"/>
      <c r="Z13" s="174"/>
      <c r="AA13" s="174"/>
      <c r="AB13" s="174"/>
      <c r="AC13" s="175"/>
      <c r="AE13" s="153"/>
      <c r="AF13" s="154"/>
      <c r="AG13" s="155"/>
      <c r="AH13" s="162"/>
      <c r="AI13" s="163"/>
      <c r="AJ13" s="164"/>
      <c r="AL13" s="173"/>
      <c r="AM13" s="174"/>
      <c r="AN13" s="174"/>
      <c r="AO13" s="174"/>
      <c r="AP13" s="174"/>
      <c r="AQ13" s="175"/>
      <c r="AS13" s="153"/>
      <c r="AT13" s="154"/>
      <c r="AU13" s="155"/>
      <c r="AV13" s="162"/>
      <c r="AW13" s="163"/>
      <c r="AX13" s="164"/>
      <c r="AZ13" s="173"/>
      <c r="BA13" s="174"/>
      <c r="BB13" s="174"/>
      <c r="BC13" s="174"/>
      <c r="BD13" s="174"/>
      <c r="BE13" s="175"/>
      <c r="BG13" s="162"/>
      <c r="BH13" s="163"/>
      <c r="BI13" s="163"/>
      <c r="BJ13" s="163"/>
      <c r="BK13" s="163"/>
      <c r="BL13" s="164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ht="15.75" customHeight="1" x14ac:dyDescent="0.25">
      <c r="B14" s="125"/>
      <c r="C14" s="162"/>
      <c r="D14" s="163"/>
      <c r="E14" s="163"/>
      <c r="F14" s="163"/>
      <c r="G14" s="163"/>
      <c r="H14" s="164"/>
      <c r="I14" s="15"/>
      <c r="J14" s="195" t="s">
        <v>233</v>
      </c>
      <c r="K14" s="196"/>
      <c r="L14" s="197"/>
      <c r="M14" s="195" t="s">
        <v>234</v>
      </c>
      <c r="N14" s="196"/>
      <c r="O14" s="197"/>
      <c r="P14" s="15"/>
      <c r="Q14" s="182"/>
      <c r="R14" s="183"/>
      <c r="S14" s="184"/>
      <c r="T14" s="198"/>
      <c r="U14" s="199"/>
      <c r="V14" s="200"/>
      <c r="X14" s="173"/>
      <c r="Y14" s="174"/>
      <c r="Z14" s="174"/>
      <c r="AA14" s="174"/>
      <c r="AB14" s="174"/>
      <c r="AC14" s="175"/>
      <c r="AE14" s="153"/>
      <c r="AF14" s="154"/>
      <c r="AG14" s="155"/>
      <c r="AH14" s="162"/>
      <c r="AI14" s="163"/>
      <c r="AJ14" s="164"/>
      <c r="AL14" s="173"/>
      <c r="AM14" s="174"/>
      <c r="AN14" s="174"/>
      <c r="AO14" s="174"/>
      <c r="AP14" s="174"/>
      <c r="AQ14" s="175"/>
      <c r="AS14" s="153"/>
      <c r="AT14" s="154"/>
      <c r="AU14" s="155"/>
      <c r="AV14" s="162"/>
      <c r="AW14" s="163"/>
      <c r="AX14" s="164"/>
      <c r="AZ14" s="173"/>
      <c r="BA14" s="174"/>
      <c r="BB14" s="174"/>
      <c r="BC14" s="174"/>
      <c r="BD14" s="174"/>
      <c r="BE14" s="175"/>
      <c r="BG14" s="162"/>
      <c r="BH14" s="163"/>
      <c r="BI14" s="163"/>
      <c r="BJ14" s="163"/>
      <c r="BK14" s="163"/>
      <c r="BL14" s="164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4"/>
      <c r="EA14" s="14"/>
      <c r="EB14" s="14"/>
      <c r="EC14" s="14"/>
    </row>
    <row r="15" spans="1:133" ht="15" customHeight="1" x14ac:dyDescent="0.25">
      <c r="B15" s="125"/>
      <c r="C15" s="162"/>
      <c r="D15" s="163"/>
      <c r="E15" s="163"/>
      <c r="F15" s="163"/>
      <c r="G15" s="163"/>
      <c r="H15" s="164"/>
      <c r="I15" s="15"/>
      <c r="J15" s="198"/>
      <c r="K15" s="199"/>
      <c r="L15" s="200"/>
      <c r="M15" s="198"/>
      <c r="N15" s="199"/>
      <c r="O15" s="200"/>
      <c r="P15" s="15"/>
      <c r="Q15" s="182"/>
      <c r="R15" s="183"/>
      <c r="S15" s="184"/>
      <c r="T15" s="198"/>
      <c r="U15" s="199"/>
      <c r="V15" s="200"/>
      <c r="W15" s="15"/>
      <c r="X15" s="173"/>
      <c r="Y15" s="174"/>
      <c r="Z15" s="174"/>
      <c r="AA15" s="174"/>
      <c r="AB15" s="174"/>
      <c r="AC15" s="175"/>
      <c r="AD15" s="16"/>
      <c r="AE15" s="153"/>
      <c r="AF15" s="154"/>
      <c r="AG15" s="155"/>
      <c r="AH15" s="162"/>
      <c r="AI15" s="163"/>
      <c r="AJ15" s="164"/>
      <c r="AK15" s="15"/>
      <c r="AL15" s="173"/>
      <c r="AM15" s="174"/>
      <c r="AN15" s="174"/>
      <c r="AO15" s="174"/>
      <c r="AP15" s="174"/>
      <c r="AQ15" s="175"/>
      <c r="AR15" s="16"/>
      <c r="AS15" s="153"/>
      <c r="AT15" s="154"/>
      <c r="AU15" s="155"/>
      <c r="AV15" s="162"/>
      <c r="AW15" s="163"/>
      <c r="AX15" s="164"/>
      <c r="AY15" s="15"/>
      <c r="AZ15" s="173"/>
      <c r="BA15" s="174"/>
      <c r="BB15" s="174"/>
      <c r="BC15" s="174"/>
      <c r="BD15" s="174"/>
      <c r="BE15" s="175"/>
      <c r="BF15" s="16"/>
      <c r="BG15" s="162"/>
      <c r="BH15" s="163"/>
      <c r="BI15" s="163"/>
      <c r="BJ15" s="163"/>
      <c r="BK15" s="163"/>
      <c r="BL15" s="164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ht="15" customHeight="1" x14ac:dyDescent="0.25">
      <c r="B16" s="125"/>
      <c r="C16" s="162"/>
      <c r="D16" s="163"/>
      <c r="E16" s="163"/>
      <c r="F16" s="163"/>
      <c r="G16" s="163"/>
      <c r="H16" s="164"/>
      <c r="I16" s="15"/>
      <c r="J16" s="198"/>
      <c r="K16" s="199"/>
      <c r="L16" s="200"/>
      <c r="M16" s="198"/>
      <c r="N16" s="199"/>
      <c r="O16" s="200"/>
      <c r="P16" s="15"/>
      <c r="Q16" s="182"/>
      <c r="R16" s="183"/>
      <c r="S16" s="184"/>
      <c r="T16" s="198"/>
      <c r="U16" s="199"/>
      <c r="V16" s="200"/>
      <c r="W16" s="15"/>
      <c r="X16" s="173"/>
      <c r="Y16" s="174"/>
      <c r="Z16" s="174"/>
      <c r="AA16" s="174"/>
      <c r="AB16" s="174"/>
      <c r="AC16" s="175"/>
      <c r="AD16" s="16"/>
      <c r="AE16" s="153"/>
      <c r="AF16" s="154"/>
      <c r="AG16" s="155"/>
      <c r="AH16" s="162"/>
      <c r="AI16" s="163"/>
      <c r="AJ16" s="164"/>
      <c r="AK16" s="15"/>
      <c r="AL16" s="173"/>
      <c r="AM16" s="174"/>
      <c r="AN16" s="174"/>
      <c r="AO16" s="174"/>
      <c r="AP16" s="174"/>
      <c r="AQ16" s="175"/>
      <c r="AR16" s="16"/>
      <c r="AS16" s="153"/>
      <c r="AT16" s="154"/>
      <c r="AU16" s="155"/>
      <c r="AV16" s="162"/>
      <c r="AW16" s="163"/>
      <c r="AX16" s="164"/>
      <c r="AY16" s="15"/>
      <c r="AZ16" s="173"/>
      <c r="BA16" s="174"/>
      <c r="BB16" s="174"/>
      <c r="BC16" s="174"/>
      <c r="BD16" s="174"/>
      <c r="BE16" s="175"/>
      <c r="BF16" s="16"/>
      <c r="BG16" s="162"/>
      <c r="BH16" s="163"/>
      <c r="BI16" s="163"/>
      <c r="BJ16" s="163"/>
      <c r="BK16" s="163"/>
      <c r="BL16" s="164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46" ht="15" customHeight="1" x14ac:dyDescent="0.25">
      <c r="B17" s="125"/>
      <c r="C17" s="162"/>
      <c r="D17" s="163"/>
      <c r="E17" s="163"/>
      <c r="F17" s="163"/>
      <c r="G17" s="163"/>
      <c r="H17" s="164"/>
      <c r="I17" s="15"/>
      <c r="J17" s="198"/>
      <c r="K17" s="199"/>
      <c r="L17" s="200"/>
      <c r="M17" s="198"/>
      <c r="N17" s="199"/>
      <c r="O17" s="200"/>
      <c r="P17" s="15"/>
      <c r="Q17" s="182"/>
      <c r="R17" s="183"/>
      <c r="S17" s="184"/>
      <c r="T17" s="198"/>
      <c r="U17" s="199"/>
      <c r="V17" s="200"/>
      <c r="W17" s="15"/>
      <c r="X17" s="173"/>
      <c r="Y17" s="174"/>
      <c r="Z17" s="174"/>
      <c r="AA17" s="174"/>
      <c r="AB17" s="174"/>
      <c r="AC17" s="175"/>
      <c r="AD17" s="16"/>
      <c r="AE17" s="153"/>
      <c r="AF17" s="154"/>
      <c r="AG17" s="155"/>
      <c r="AH17" s="162"/>
      <c r="AI17" s="163"/>
      <c r="AJ17" s="164"/>
      <c r="AK17" s="15"/>
      <c r="AL17" s="173"/>
      <c r="AM17" s="174"/>
      <c r="AN17" s="174"/>
      <c r="AO17" s="174"/>
      <c r="AP17" s="174"/>
      <c r="AQ17" s="175"/>
      <c r="AR17" s="16"/>
      <c r="AS17" s="153"/>
      <c r="AT17" s="154"/>
      <c r="AU17" s="155"/>
      <c r="AV17" s="162"/>
      <c r="AW17" s="163"/>
      <c r="AX17" s="164"/>
      <c r="AY17" s="15"/>
      <c r="AZ17" s="173"/>
      <c r="BA17" s="174"/>
      <c r="BB17" s="174"/>
      <c r="BC17" s="174"/>
      <c r="BD17" s="174"/>
      <c r="BE17" s="175"/>
      <c r="BF17" s="16"/>
      <c r="BG17" s="162"/>
      <c r="BH17" s="163"/>
      <c r="BI17" s="163"/>
      <c r="BJ17" s="163"/>
      <c r="BK17" s="163"/>
      <c r="BL17" s="164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4"/>
      <c r="EA17" s="14"/>
      <c r="EB17" s="14"/>
      <c r="EC17" s="14"/>
    </row>
    <row r="18" spans="2:146" ht="15" customHeight="1" x14ac:dyDescent="0.25">
      <c r="B18" s="125"/>
      <c r="C18" s="165"/>
      <c r="D18" s="166"/>
      <c r="E18" s="166"/>
      <c r="F18" s="166"/>
      <c r="G18" s="166"/>
      <c r="H18" s="167"/>
      <c r="I18" s="15"/>
      <c r="J18" s="201"/>
      <c r="K18" s="202"/>
      <c r="L18" s="203"/>
      <c r="M18" s="201"/>
      <c r="N18" s="202"/>
      <c r="O18" s="203"/>
      <c r="P18" s="15"/>
      <c r="Q18" s="185"/>
      <c r="R18" s="186"/>
      <c r="S18" s="187"/>
      <c r="T18" s="201"/>
      <c r="U18" s="202"/>
      <c r="V18" s="203"/>
      <c r="W18" s="15"/>
      <c r="X18" s="176"/>
      <c r="Y18" s="177"/>
      <c r="Z18" s="177"/>
      <c r="AA18" s="177"/>
      <c r="AB18" s="177"/>
      <c r="AC18" s="178"/>
      <c r="AD18" s="16"/>
      <c r="AE18" s="156"/>
      <c r="AF18" s="157"/>
      <c r="AG18" s="158"/>
      <c r="AH18" s="165"/>
      <c r="AI18" s="166"/>
      <c r="AJ18" s="167"/>
      <c r="AK18" s="15"/>
      <c r="AL18" s="176"/>
      <c r="AM18" s="177"/>
      <c r="AN18" s="177"/>
      <c r="AO18" s="177"/>
      <c r="AP18" s="177"/>
      <c r="AQ18" s="178"/>
      <c r="AR18" s="16"/>
      <c r="AS18" s="156"/>
      <c r="AT18" s="157"/>
      <c r="AU18" s="158"/>
      <c r="AV18" s="165"/>
      <c r="AW18" s="166"/>
      <c r="AX18" s="167"/>
      <c r="AY18" s="15"/>
      <c r="AZ18" s="176"/>
      <c r="BA18" s="177"/>
      <c r="BB18" s="177"/>
      <c r="BC18" s="177"/>
      <c r="BD18" s="177"/>
      <c r="BE18" s="178"/>
      <c r="BF18" s="16"/>
      <c r="BG18" s="165"/>
      <c r="BH18" s="166"/>
      <c r="BI18" s="166"/>
      <c r="BJ18" s="166"/>
      <c r="BK18" s="166"/>
      <c r="BL18" s="167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4"/>
      <c r="EA18" s="14"/>
      <c r="EB18" s="14"/>
      <c r="EC18" s="14"/>
    </row>
    <row r="19" spans="2:146" ht="15.75" customHeight="1" x14ac:dyDescent="0.25">
      <c r="B19" s="125"/>
      <c r="C19" s="194"/>
      <c r="D19" s="106"/>
      <c r="E19" s="105"/>
      <c r="F19" s="106"/>
      <c r="G19" s="105"/>
      <c r="H19" s="106"/>
      <c r="I19" s="15"/>
      <c r="J19" s="20"/>
      <c r="K19" s="20"/>
      <c r="L19" s="20"/>
      <c r="M19" s="20"/>
      <c r="N19" s="20"/>
      <c r="O19" s="20"/>
      <c r="P19" s="15"/>
      <c r="Q19" s="42"/>
      <c r="R19" s="42"/>
      <c r="S19" s="42"/>
      <c r="T19" s="42"/>
      <c r="U19" s="42"/>
      <c r="V19" s="42"/>
      <c r="W19" s="15"/>
      <c r="X19" s="133"/>
      <c r="Y19" s="134"/>
      <c r="Z19" s="133"/>
      <c r="AA19" s="134"/>
      <c r="AB19" s="133"/>
      <c r="AC19" s="134"/>
      <c r="AD19" s="16"/>
      <c r="AE19" s="42"/>
      <c r="AF19" s="42"/>
      <c r="AG19" s="42"/>
      <c r="AH19" s="42"/>
      <c r="AI19" s="42"/>
      <c r="AJ19" s="42"/>
      <c r="AK19" s="15"/>
      <c r="AL19" s="133"/>
      <c r="AM19" s="134"/>
      <c r="AN19" s="133"/>
      <c r="AO19" s="134"/>
      <c r="AP19" s="133"/>
      <c r="AQ19" s="134"/>
      <c r="AR19" s="16"/>
      <c r="AS19" s="42"/>
      <c r="AT19" s="42"/>
      <c r="AU19" s="42"/>
      <c r="AV19" s="42"/>
      <c r="AW19" s="42"/>
      <c r="AX19" s="42"/>
      <c r="AY19" s="15"/>
      <c r="AZ19" s="133"/>
      <c r="BA19" s="134"/>
      <c r="BB19" s="133"/>
      <c r="BC19" s="134"/>
      <c r="BD19" s="133"/>
      <c r="BE19" s="134"/>
      <c r="BF19" s="16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4"/>
      <c r="EA19" s="14"/>
      <c r="EB19" s="14"/>
      <c r="EC19" s="14"/>
    </row>
    <row r="20" spans="2:146" s="27" customFormat="1" x14ac:dyDescent="0.2">
      <c r="C20" s="65">
        <f>COUNTA(C19:H19)</f>
        <v>0</v>
      </c>
      <c r="D20" s="78"/>
      <c r="E20" s="78"/>
      <c r="F20" s="78"/>
      <c r="G20" s="78"/>
      <c r="H20" s="78"/>
      <c r="I20" s="29"/>
      <c r="J20" s="29">
        <f>COUNTA(J13:L13)</f>
        <v>0</v>
      </c>
      <c r="K20" s="29">
        <f>COUNTA(J19:L19)</f>
        <v>0</v>
      </c>
      <c r="L20" s="29"/>
      <c r="M20" s="29">
        <f>COUNTA(M13:O13)</f>
        <v>0</v>
      </c>
      <c r="N20" s="29">
        <f>COUNTA(M19:O19)</f>
        <v>0</v>
      </c>
      <c r="O20" s="29"/>
      <c r="P20" s="29"/>
      <c r="Q20" s="65">
        <f>COUNTA(Q19:S19)</f>
        <v>0</v>
      </c>
      <c r="R20" s="78"/>
      <c r="S20" s="78"/>
      <c r="T20" s="65">
        <f>COUNTA(T19:V19)</f>
        <v>0</v>
      </c>
      <c r="U20" s="78"/>
      <c r="V20" s="78"/>
      <c r="W20" s="15"/>
      <c r="X20" s="65">
        <f>COUNTA(X19:AC19)</f>
        <v>0</v>
      </c>
      <c r="Y20" s="79"/>
      <c r="Z20" s="79"/>
      <c r="AA20" s="79"/>
      <c r="AB20" s="79"/>
      <c r="AC20" s="79"/>
      <c r="AD20" s="16"/>
      <c r="AE20" s="65">
        <f>COUNTA(AE19:AG19)</f>
        <v>0</v>
      </c>
      <c r="AF20" s="78"/>
      <c r="AG20" s="78"/>
      <c r="AH20" s="65">
        <f>COUNTA(AH19:AJ19)</f>
        <v>0</v>
      </c>
      <c r="AI20" s="78"/>
      <c r="AJ20" s="78"/>
      <c r="AK20" s="15"/>
      <c r="AL20" s="65">
        <f>COUNTA(AL19:AQ19)</f>
        <v>0</v>
      </c>
      <c r="AM20" s="79"/>
      <c r="AN20" s="79"/>
      <c r="AO20" s="79"/>
      <c r="AP20" s="79"/>
      <c r="AQ20" s="79"/>
      <c r="AR20" s="16"/>
      <c r="AS20" s="65">
        <f>COUNTA(AS19:AU19)</f>
        <v>0</v>
      </c>
      <c r="AT20" s="78"/>
      <c r="AU20" s="78"/>
      <c r="AV20" s="65">
        <f>COUNTA(AV19:AX19)</f>
        <v>0</v>
      </c>
      <c r="AW20" s="78"/>
      <c r="AX20" s="78"/>
      <c r="AY20" s="15"/>
      <c r="AZ20" s="65">
        <f>COUNTA(AZ19:BE19)</f>
        <v>0</v>
      </c>
      <c r="BA20" s="79"/>
      <c r="BB20" s="79"/>
      <c r="BC20" s="79"/>
      <c r="BD20" s="79"/>
      <c r="BE20" s="79"/>
      <c r="BF20" s="16"/>
      <c r="BG20" s="65">
        <f>COUNTA(BG19:BL19)</f>
        <v>0</v>
      </c>
      <c r="BH20" s="78"/>
      <c r="BI20" s="78"/>
      <c r="BJ20" s="78"/>
      <c r="BK20" s="78"/>
      <c r="BL20" s="7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2:146" ht="90" customHeight="1" x14ac:dyDescent="0.25">
      <c r="B21" s="125" t="s">
        <v>227</v>
      </c>
      <c r="C21" s="116" t="s">
        <v>236</v>
      </c>
      <c r="D21" s="117"/>
      <c r="E21" s="117"/>
      <c r="F21" s="117"/>
      <c r="G21" s="117"/>
      <c r="H21" s="118"/>
      <c r="I21" s="15"/>
      <c r="J21" s="113" t="s">
        <v>235</v>
      </c>
      <c r="K21" s="114"/>
      <c r="L21" s="114"/>
      <c r="M21" s="114"/>
      <c r="N21" s="114"/>
      <c r="O21" s="115"/>
      <c r="P21" s="15"/>
      <c r="Q21" s="110" t="s">
        <v>330</v>
      </c>
      <c r="R21" s="111"/>
      <c r="S21" s="111"/>
      <c r="T21" s="111"/>
      <c r="U21" s="111"/>
      <c r="V21" s="112"/>
      <c r="W21" s="15"/>
      <c r="X21" s="113" t="s">
        <v>331</v>
      </c>
      <c r="Y21" s="114"/>
      <c r="Z21" s="114"/>
      <c r="AA21" s="114"/>
      <c r="AB21" s="114"/>
      <c r="AC21" s="115"/>
      <c r="AD21" s="16"/>
      <c r="AE21" s="110" t="s">
        <v>332</v>
      </c>
      <c r="AF21" s="111"/>
      <c r="AG21" s="111"/>
      <c r="AH21" s="111"/>
      <c r="AI21" s="111"/>
      <c r="AJ21" s="112"/>
      <c r="AK21" s="15"/>
      <c r="AL21" s="107" t="s">
        <v>343</v>
      </c>
      <c r="AM21" s="108"/>
      <c r="AN21" s="108"/>
      <c r="AO21" s="108"/>
      <c r="AP21" s="108"/>
      <c r="AQ21" s="109"/>
      <c r="AR21" s="16"/>
      <c r="AS21" s="110"/>
      <c r="AT21" s="111"/>
      <c r="AU21" s="111"/>
      <c r="AV21" s="111"/>
      <c r="AW21" s="111"/>
      <c r="AX21" s="112"/>
      <c r="AY21" s="15"/>
      <c r="AZ21" s="107"/>
      <c r="BA21" s="108"/>
      <c r="BB21" s="108"/>
      <c r="BC21" s="108"/>
      <c r="BD21" s="108"/>
      <c r="BE21" s="109"/>
      <c r="BF21" s="16"/>
      <c r="BG21" s="110"/>
      <c r="BH21" s="111"/>
      <c r="BI21" s="111"/>
      <c r="BJ21" s="111"/>
      <c r="BK21" s="111"/>
      <c r="BL21" s="112"/>
      <c r="BM21" s="16"/>
      <c r="BN21" s="58"/>
      <c r="BO21" s="58"/>
      <c r="BP21" s="59"/>
      <c r="BQ21" s="60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4"/>
      <c r="EA21" s="14"/>
      <c r="EB21" s="14"/>
      <c r="EC21" s="14"/>
    </row>
    <row r="22" spans="2:146" x14ac:dyDescent="0.25">
      <c r="B22" s="125"/>
      <c r="C22" s="105"/>
      <c r="D22" s="106"/>
      <c r="E22" s="105"/>
      <c r="F22" s="106"/>
      <c r="G22" s="105"/>
      <c r="H22" s="106"/>
      <c r="I22" s="15"/>
      <c r="J22" s="133"/>
      <c r="K22" s="134"/>
      <c r="L22" s="133"/>
      <c r="M22" s="134"/>
      <c r="N22" s="133"/>
      <c r="O22" s="134"/>
      <c r="P22" s="15"/>
      <c r="Q22" s="105"/>
      <c r="R22" s="106"/>
      <c r="S22" s="105"/>
      <c r="T22" s="106"/>
      <c r="U22" s="105"/>
      <c r="V22" s="106"/>
      <c r="W22" s="15"/>
      <c r="X22" s="133"/>
      <c r="Y22" s="134"/>
      <c r="Z22" s="133"/>
      <c r="AA22" s="134"/>
      <c r="AB22" s="133"/>
      <c r="AC22" s="134"/>
      <c r="AD22" s="16"/>
      <c r="AE22" s="105"/>
      <c r="AF22" s="106"/>
      <c r="AG22" s="105"/>
      <c r="AH22" s="106"/>
      <c r="AI22" s="105"/>
      <c r="AJ22" s="106"/>
      <c r="AK22" s="15"/>
      <c r="AL22" s="133"/>
      <c r="AM22" s="134"/>
      <c r="AN22" s="133"/>
      <c r="AO22" s="134"/>
      <c r="AP22" s="133"/>
      <c r="AQ22" s="134"/>
      <c r="AR22" s="16"/>
      <c r="AS22" s="105"/>
      <c r="AT22" s="106"/>
      <c r="AU22" s="105"/>
      <c r="AV22" s="106"/>
      <c r="AW22" s="105"/>
      <c r="AX22" s="106"/>
      <c r="AY22" s="15"/>
      <c r="AZ22" s="133"/>
      <c r="BA22" s="134"/>
      <c r="BB22" s="133"/>
      <c r="BC22" s="134"/>
      <c r="BD22" s="133"/>
      <c r="BE22" s="134"/>
      <c r="BF22" s="16"/>
      <c r="BG22" s="105"/>
      <c r="BH22" s="106"/>
      <c r="BI22" s="105"/>
      <c r="BJ22" s="106"/>
      <c r="BK22" s="105"/>
      <c r="BL22" s="10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4"/>
      <c r="EA22" s="14"/>
      <c r="EB22" s="14"/>
      <c r="EC22" s="14"/>
    </row>
    <row r="23" spans="2:146" s="27" customFormat="1" x14ac:dyDescent="0.2">
      <c r="C23" s="65">
        <f>COUNTA(C22:H22)</f>
        <v>0</v>
      </c>
      <c r="D23" s="28">
        <v>3</v>
      </c>
      <c r="E23" s="28"/>
      <c r="F23" s="28"/>
      <c r="G23" s="28"/>
      <c r="H23" s="28"/>
      <c r="I23" s="29"/>
      <c r="J23" s="29">
        <f>COUNTA(J22:O22)</f>
        <v>0</v>
      </c>
      <c r="K23" s="29">
        <v>3</v>
      </c>
      <c r="L23" s="29"/>
      <c r="M23" s="29"/>
      <c r="N23" s="29"/>
      <c r="O23" s="29"/>
      <c r="P23" s="29"/>
      <c r="Q23" s="28">
        <f>COUNTA(Q22:V22)</f>
        <v>0</v>
      </c>
      <c r="R23" s="28">
        <v>3</v>
      </c>
      <c r="S23" s="28"/>
      <c r="T23" s="28"/>
      <c r="U23" s="28"/>
      <c r="V23" s="28"/>
      <c r="W23" s="29"/>
      <c r="X23" s="29">
        <f>COUNTA(X22:AC22)</f>
        <v>0</v>
      </c>
      <c r="Y23" s="29">
        <v>3</v>
      </c>
      <c r="Z23" s="29"/>
      <c r="AA23" s="29"/>
      <c r="AB23" s="29"/>
      <c r="AC23" s="29"/>
      <c r="AD23" s="29"/>
      <c r="AE23" s="28">
        <f>COUNTA(AE22:AJ22)</f>
        <v>0</v>
      </c>
      <c r="AF23" s="28">
        <v>3</v>
      </c>
      <c r="AG23" s="28"/>
      <c r="AH23" s="28"/>
      <c r="AI23" s="28"/>
      <c r="AJ23" s="28"/>
      <c r="AK23" s="29"/>
      <c r="AL23" s="29">
        <f>COUNTA(AL22:AQ22)</f>
        <v>0</v>
      </c>
      <c r="AM23" s="29">
        <v>3</v>
      </c>
      <c r="AN23" s="29"/>
      <c r="AO23" s="29"/>
      <c r="AP23" s="29"/>
      <c r="AQ23" s="29"/>
      <c r="AR23" s="29"/>
      <c r="AS23" s="28">
        <f>COUNTA(AS22:AX22)</f>
        <v>0</v>
      </c>
      <c r="AT23" s="28">
        <v>3</v>
      </c>
      <c r="AU23" s="28"/>
      <c r="AV23" s="28"/>
      <c r="AW23" s="28"/>
      <c r="AX23" s="28"/>
      <c r="AY23" s="29"/>
      <c r="AZ23" s="29">
        <f>COUNTA(AZ22:BE22)</f>
        <v>0</v>
      </c>
      <c r="BA23" s="29">
        <v>3</v>
      </c>
      <c r="BB23" s="29"/>
      <c r="BC23" s="29"/>
      <c r="BD23" s="29"/>
      <c r="BE23" s="29"/>
      <c r="BF23" s="29"/>
      <c r="BG23" s="28">
        <f>COUNTA(BG22:BL22)</f>
        <v>0</v>
      </c>
      <c r="BH23" s="28">
        <v>3</v>
      </c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</row>
    <row r="24" spans="2:146" ht="90" customHeight="1" x14ac:dyDescent="0.25">
      <c r="B24" s="125" t="s">
        <v>228</v>
      </c>
      <c r="C24" s="110" t="s">
        <v>230</v>
      </c>
      <c r="D24" s="111"/>
      <c r="E24" s="111"/>
      <c r="F24" s="111"/>
      <c r="G24" s="111"/>
      <c r="H24" s="112"/>
      <c r="I24" s="15"/>
      <c r="J24" s="113"/>
      <c r="K24" s="114"/>
      <c r="L24" s="114"/>
      <c r="M24" s="114"/>
      <c r="N24" s="114"/>
      <c r="O24" s="115"/>
      <c r="P24" s="15"/>
      <c r="Q24" s="116" t="s">
        <v>333</v>
      </c>
      <c r="R24" s="117"/>
      <c r="S24" s="117"/>
      <c r="T24" s="117"/>
      <c r="U24" s="117"/>
      <c r="V24" s="118"/>
      <c r="W24" s="15"/>
      <c r="X24" s="107" t="s">
        <v>334</v>
      </c>
      <c r="Y24" s="108"/>
      <c r="Z24" s="108"/>
      <c r="AA24" s="108"/>
      <c r="AB24" s="108"/>
      <c r="AC24" s="109"/>
      <c r="AD24" s="15"/>
      <c r="AE24" s="116"/>
      <c r="AF24" s="117"/>
      <c r="AG24" s="117"/>
      <c r="AH24" s="117"/>
      <c r="AI24" s="117"/>
      <c r="AJ24" s="118"/>
      <c r="AK24" s="15"/>
      <c r="AL24" s="113" t="s">
        <v>344</v>
      </c>
      <c r="AM24" s="114"/>
      <c r="AN24" s="114"/>
      <c r="AO24" s="114"/>
      <c r="AP24" s="114"/>
      <c r="AQ24" s="115"/>
      <c r="AR24" s="15"/>
      <c r="AS24" s="110"/>
      <c r="AT24" s="111"/>
      <c r="AU24" s="111"/>
      <c r="AV24" s="111"/>
      <c r="AW24" s="111"/>
      <c r="AX24" s="112"/>
      <c r="AY24" s="15"/>
      <c r="AZ24" s="107" t="s">
        <v>348</v>
      </c>
      <c r="BA24" s="108"/>
      <c r="BB24" s="108"/>
      <c r="BC24" s="108"/>
      <c r="BD24" s="108"/>
      <c r="BE24" s="109"/>
      <c r="BF24" s="15"/>
      <c r="BG24" s="110"/>
      <c r="BH24" s="111"/>
      <c r="BI24" s="111"/>
      <c r="BJ24" s="111"/>
      <c r="BK24" s="111"/>
      <c r="BL24" s="112"/>
      <c r="BM24" s="16"/>
      <c r="BN24" s="54"/>
      <c r="BO24" s="56"/>
      <c r="BP24" s="54"/>
      <c r="BQ24" s="5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4"/>
      <c r="EN24" s="14"/>
      <c r="EO24" s="14"/>
      <c r="EP24" s="14"/>
    </row>
    <row r="25" spans="2:146" x14ac:dyDescent="0.25">
      <c r="B25" s="125"/>
      <c r="C25" s="105"/>
      <c r="D25" s="106"/>
      <c r="E25" s="105"/>
      <c r="F25" s="106"/>
      <c r="G25" s="105"/>
      <c r="H25" s="106"/>
      <c r="I25" s="15"/>
      <c r="J25" s="133"/>
      <c r="K25" s="134"/>
      <c r="L25" s="133"/>
      <c r="M25" s="134"/>
      <c r="N25" s="133"/>
      <c r="O25" s="134"/>
      <c r="P25" s="15"/>
      <c r="Q25" s="105"/>
      <c r="R25" s="106"/>
      <c r="S25" s="105"/>
      <c r="T25" s="106"/>
      <c r="U25" s="105"/>
      <c r="V25" s="106"/>
      <c r="W25" s="15"/>
      <c r="X25" s="133"/>
      <c r="Y25" s="134"/>
      <c r="Z25" s="133"/>
      <c r="AA25" s="134"/>
      <c r="AB25" s="133"/>
      <c r="AC25" s="134"/>
      <c r="AD25" s="15"/>
      <c r="AE25" s="105"/>
      <c r="AF25" s="106"/>
      <c r="AG25" s="105"/>
      <c r="AH25" s="106"/>
      <c r="AI25" s="105"/>
      <c r="AJ25" s="106"/>
      <c r="AK25" s="15"/>
      <c r="AL25" s="133"/>
      <c r="AM25" s="134"/>
      <c r="AN25" s="133"/>
      <c r="AO25" s="134"/>
      <c r="AP25" s="133"/>
      <c r="AQ25" s="134"/>
      <c r="AR25" s="15"/>
      <c r="AS25" s="105"/>
      <c r="AT25" s="106"/>
      <c r="AU25" s="105"/>
      <c r="AV25" s="106"/>
      <c r="AW25" s="105"/>
      <c r="AX25" s="106"/>
      <c r="AY25" s="15"/>
      <c r="AZ25" s="133"/>
      <c r="BA25" s="134"/>
      <c r="BB25" s="133"/>
      <c r="BC25" s="134"/>
      <c r="BD25" s="133"/>
      <c r="BE25" s="134"/>
      <c r="BF25" s="15"/>
      <c r="BG25" s="105"/>
      <c r="BH25" s="106"/>
      <c r="BI25" s="105"/>
      <c r="BJ25" s="106"/>
      <c r="BK25" s="105"/>
      <c r="BL25" s="10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4"/>
      <c r="EN25" s="14"/>
      <c r="EO25" s="14"/>
      <c r="EP25" s="14"/>
    </row>
    <row r="26" spans="2:146" s="27" customFormat="1" x14ac:dyDescent="0.2">
      <c r="C26" s="28">
        <f>COUNTA(C25:H25)</f>
        <v>0</v>
      </c>
      <c r="D26" s="28">
        <v>3</v>
      </c>
      <c r="E26" s="28"/>
      <c r="F26" s="28"/>
      <c r="G26" s="28"/>
      <c r="H26" s="28"/>
      <c r="I26" s="29"/>
      <c r="J26" s="29">
        <f>COUNTA(J25:O25)</f>
        <v>0</v>
      </c>
      <c r="K26" s="29">
        <v>3</v>
      </c>
      <c r="L26" s="29"/>
      <c r="M26" s="29"/>
      <c r="N26" s="29"/>
      <c r="O26" s="29"/>
      <c r="P26" s="29"/>
      <c r="Q26" s="28">
        <f>COUNTA(Q25:V25)</f>
        <v>0</v>
      </c>
      <c r="R26" s="28">
        <v>3</v>
      </c>
      <c r="S26" s="28"/>
      <c r="T26" s="28"/>
      <c r="U26" s="28"/>
      <c r="V26" s="28"/>
      <c r="W26" s="29"/>
      <c r="X26" s="29">
        <f>COUNTA(X25:AC25)</f>
        <v>0</v>
      </c>
      <c r="Y26" s="29">
        <v>3</v>
      </c>
      <c r="Z26" s="29"/>
      <c r="AA26" s="29"/>
      <c r="AB26" s="29"/>
      <c r="AC26" s="29"/>
      <c r="AD26" s="29"/>
      <c r="AE26" s="28">
        <f>COUNTA(AE25:AJ25)</f>
        <v>0</v>
      </c>
      <c r="AF26" s="28">
        <v>3</v>
      </c>
      <c r="AG26" s="28"/>
      <c r="AH26" s="28"/>
      <c r="AI26" s="28"/>
      <c r="AJ26" s="28"/>
      <c r="AK26" s="29"/>
      <c r="AL26" s="29">
        <f>COUNTA(AL25:AQ25)</f>
        <v>0</v>
      </c>
      <c r="AM26" s="29">
        <v>3</v>
      </c>
      <c r="AN26" s="29"/>
      <c r="AO26" s="29"/>
      <c r="AP26" s="29"/>
      <c r="AQ26" s="29"/>
      <c r="AR26" s="29"/>
      <c r="AS26" s="28">
        <f>COUNTA(AS25:AX25)</f>
        <v>0</v>
      </c>
      <c r="AT26" s="28">
        <v>3</v>
      </c>
      <c r="AU26" s="28"/>
      <c r="AV26" s="28"/>
      <c r="AW26" s="28"/>
      <c r="AX26" s="28"/>
      <c r="AY26" s="29"/>
      <c r="AZ26" s="29">
        <f>COUNTA(AZ25:BE25)</f>
        <v>0</v>
      </c>
      <c r="BA26" s="29">
        <v>3</v>
      </c>
      <c r="BB26" s="29"/>
      <c r="BC26" s="29"/>
      <c r="BD26" s="29"/>
      <c r="BE26" s="29"/>
      <c r="BF26" s="29"/>
      <c r="BG26" s="28">
        <f>COUNTA(BG25:BL25)</f>
        <v>0</v>
      </c>
      <c r="BH26" s="28">
        <v>3</v>
      </c>
      <c r="BI26" s="28"/>
      <c r="BJ26" s="28"/>
      <c r="BK26" s="28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</row>
    <row r="27" spans="2:146" ht="90" customHeight="1" x14ac:dyDescent="0.25">
      <c r="B27" s="125" t="s">
        <v>229</v>
      </c>
      <c r="C27" s="150" t="s">
        <v>225</v>
      </c>
      <c r="D27" s="151"/>
      <c r="E27" s="151"/>
      <c r="F27" s="151"/>
      <c r="G27" s="151"/>
      <c r="H27" s="152"/>
      <c r="I27" s="1"/>
      <c r="J27" s="138" t="s">
        <v>335</v>
      </c>
      <c r="K27" s="138"/>
      <c r="L27" s="138"/>
      <c r="M27" s="137" t="s">
        <v>336</v>
      </c>
      <c r="N27" s="137"/>
      <c r="O27" s="137"/>
      <c r="P27" s="1"/>
      <c r="Q27" s="159" t="s">
        <v>338</v>
      </c>
      <c r="R27" s="160"/>
      <c r="S27" s="160"/>
      <c r="T27" s="160"/>
      <c r="U27" s="160"/>
      <c r="V27" s="161"/>
      <c r="W27" s="1"/>
      <c r="X27" s="179" t="s">
        <v>339</v>
      </c>
      <c r="Y27" s="180"/>
      <c r="Z27" s="181"/>
      <c r="AA27" s="195" t="s">
        <v>340</v>
      </c>
      <c r="AB27" s="196"/>
      <c r="AC27" s="197"/>
      <c r="AE27" s="195" t="s">
        <v>341</v>
      </c>
      <c r="AF27" s="196"/>
      <c r="AG27" s="197"/>
      <c r="AH27" s="195" t="s">
        <v>329</v>
      </c>
      <c r="AI27" s="196"/>
      <c r="AJ27" s="197"/>
      <c r="AK27" s="1"/>
      <c r="AL27" s="141"/>
      <c r="AM27" s="142"/>
      <c r="AN27" s="142"/>
      <c r="AO27" s="142"/>
      <c r="AP27" s="142"/>
      <c r="AQ27" s="143"/>
      <c r="AS27" s="159" t="s">
        <v>349</v>
      </c>
      <c r="AT27" s="160"/>
      <c r="AU27" s="160"/>
      <c r="AV27" s="160"/>
      <c r="AW27" s="160"/>
      <c r="AX27" s="161"/>
      <c r="AY27" s="1"/>
      <c r="AZ27" s="141" t="s">
        <v>350</v>
      </c>
      <c r="BA27" s="142"/>
      <c r="BB27" s="142"/>
      <c r="BC27" s="142"/>
      <c r="BD27" s="142"/>
      <c r="BE27" s="143"/>
      <c r="BG27" s="159" t="s">
        <v>351</v>
      </c>
      <c r="BH27" s="160"/>
      <c r="BI27" s="161"/>
      <c r="BJ27" s="159" t="s">
        <v>352</v>
      </c>
      <c r="BK27" s="160"/>
      <c r="BL27" s="161"/>
      <c r="BN27" s="55"/>
      <c r="BO27" s="56"/>
      <c r="BP27" s="55"/>
      <c r="BQ27" s="57"/>
    </row>
    <row r="28" spans="2:146" ht="15" customHeight="1" x14ac:dyDescent="0.25">
      <c r="B28" s="125"/>
      <c r="C28" s="153"/>
      <c r="D28" s="154"/>
      <c r="E28" s="154"/>
      <c r="F28" s="154"/>
      <c r="G28" s="154"/>
      <c r="H28" s="155"/>
      <c r="I28" s="15"/>
      <c r="J28" s="20"/>
      <c r="K28" s="20"/>
      <c r="L28" s="20"/>
      <c r="M28" s="20"/>
      <c r="N28" s="20"/>
      <c r="O28" s="20"/>
      <c r="P28" s="15"/>
      <c r="Q28" s="162"/>
      <c r="R28" s="163"/>
      <c r="S28" s="163"/>
      <c r="T28" s="163"/>
      <c r="U28" s="163"/>
      <c r="V28" s="164"/>
      <c r="X28" s="182"/>
      <c r="Y28" s="183"/>
      <c r="Z28" s="184"/>
      <c r="AA28" s="198"/>
      <c r="AB28" s="199"/>
      <c r="AC28" s="200"/>
      <c r="AE28" s="198"/>
      <c r="AF28" s="199"/>
      <c r="AG28" s="200"/>
      <c r="AH28" s="198"/>
      <c r="AI28" s="199"/>
      <c r="AJ28" s="200"/>
      <c r="AL28" s="144"/>
      <c r="AM28" s="145"/>
      <c r="AN28" s="145"/>
      <c r="AO28" s="145"/>
      <c r="AP28" s="145"/>
      <c r="AQ28" s="146"/>
      <c r="AS28" s="162"/>
      <c r="AT28" s="163"/>
      <c r="AU28" s="163"/>
      <c r="AV28" s="163"/>
      <c r="AW28" s="163"/>
      <c r="AX28" s="164"/>
      <c r="AZ28" s="144"/>
      <c r="BA28" s="145"/>
      <c r="BB28" s="145"/>
      <c r="BC28" s="145"/>
      <c r="BD28" s="145"/>
      <c r="BE28" s="146"/>
      <c r="BG28" s="162"/>
      <c r="BH28" s="163"/>
      <c r="BI28" s="164"/>
      <c r="BJ28" s="162"/>
      <c r="BK28" s="163"/>
      <c r="BL28" s="164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4"/>
      <c r="EA28" s="14"/>
      <c r="EB28" s="14"/>
      <c r="EC28" s="14"/>
    </row>
    <row r="29" spans="2:146" ht="15.75" customHeight="1" x14ac:dyDescent="0.25">
      <c r="B29" s="125"/>
      <c r="C29" s="153"/>
      <c r="D29" s="154"/>
      <c r="E29" s="154"/>
      <c r="F29" s="154"/>
      <c r="G29" s="154"/>
      <c r="H29" s="155"/>
      <c r="I29" s="15"/>
      <c r="J29" s="179" t="s">
        <v>337</v>
      </c>
      <c r="K29" s="180"/>
      <c r="L29" s="180"/>
      <c r="M29" s="180"/>
      <c r="N29" s="180"/>
      <c r="O29" s="181"/>
      <c r="P29" s="15"/>
      <c r="Q29" s="162"/>
      <c r="R29" s="163"/>
      <c r="S29" s="163"/>
      <c r="T29" s="163"/>
      <c r="U29" s="163"/>
      <c r="V29" s="164"/>
      <c r="X29" s="182"/>
      <c r="Y29" s="183"/>
      <c r="Z29" s="184"/>
      <c r="AA29" s="198"/>
      <c r="AB29" s="199"/>
      <c r="AC29" s="200"/>
      <c r="AE29" s="198"/>
      <c r="AF29" s="199"/>
      <c r="AG29" s="200"/>
      <c r="AH29" s="198"/>
      <c r="AI29" s="199"/>
      <c r="AJ29" s="200"/>
      <c r="AL29" s="144"/>
      <c r="AM29" s="145"/>
      <c r="AN29" s="145"/>
      <c r="AO29" s="145"/>
      <c r="AP29" s="145"/>
      <c r="AQ29" s="146"/>
      <c r="AS29" s="162"/>
      <c r="AT29" s="163"/>
      <c r="AU29" s="163"/>
      <c r="AV29" s="163"/>
      <c r="AW29" s="163"/>
      <c r="AX29" s="164"/>
      <c r="AZ29" s="144"/>
      <c r="BA29" s="145"/>
      <c r="BB29" s="145"/>
      <c r="BC29" s="145"/>
      <c r="BD29" s="145"/>
      <c r="BE29" s="146"/>
      <c r="BG29" s="162"/>
      <c r="BH29" s="163"/>
      <c r="BI29" s="164"/>
      <c r="BJ29" s="162"/>
      <c r="BK29" s="163"/>
      <c r="BL29" s="164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4"/>
      <c r="EA29" s="14"/>
      <c r="EB29" s="14"/>
      <c r="EC29" s="14"/>
    </row>
    <row r="30" spans="2:146" ht="15" customHeight="1" x14ac:dyDescent="0.25">
      <c r="B30" s="125"/>
      <c r="C30" s="153"/>
      <c r="D30" s="154"/>
      <c r="E30" s="154"/>
      <c r="F30" s="154"/>
      <c r="G30" s="154"/>
      <c r="H30" s="155"/>
      <c r="I30" s="15"/>
      <c r="J30" s="182"/>
      <c r="K30" s="183"/>
      <c r="L30" s="183"/>
      <c r="M30" s="183"/>
      <c r="N30" s="183"/>
      <c r="O30" s="184"/>
      <c r="P30" s="15"/>
      <c r="Q30" s="162"/>
      <c r="R30" s="163"/>
      <c r="S30" s="163"/>
      <c r="T30" s="163"/>
      <c r="U30" s="163"/>
      <c r="V30" s="164"/>
      <c r="W30" s="15"/>
      <c r="X30" s="182"/>
      <c r="Y30" s="183"/>
      <c r="Z30" s="184"/>
      <c r="AA30" s="198"/>
      <c r="AB30" s="199"/>
      <c r="AC30" s="200"/>
      <c r="AD30" s="16"/>
      <c r="AE30" s="198"/>
      <c r="AF30" s="199"/>
      <c r="AG30" s="200"/>
      <c r="AH30" s="198"/>
      <c r="AI30" s="199"/>
      <c r="AJ30" s="200"/>
      <c r="AK30" s="15"/>
      <c r="AL30" s="144"/>
      <c r="AM30" s="145"/>
      <c r="AN30" s="145"/>
      <c r="AO30" s="145"/>
      <c r="AP30" s="145"/>
      <c r="AQ30" s="146"/>
      <c r="AR30" s="16"/>
      <c r="AS30" s="162"/>
      <c r="AT30" s="163"/>
      <c r="AU30" s="163"/>
      <c r="AV30" s="163"/>
      <c r="AW30" s="163"/>
      <c r="AX30" s="164"/>
      <c r="AY30" s="15"/>
      <c r="AZ30" s="144"/>
      <c r="BA30" s="145"/>
      <c r="BB30" s="145"/>
      <c r="BC30" s="145"/>
      <c r="BD30" s="145"/>
      <c r="BE30" s="146"/>
      <c r="BF30" s="16"/>
      <c r="BG30" s="162"/>
      <c r="BH30" s="163"/>
      <c r="BI30" s="164"/>
      <c r="BJ30" s="162"/>
      <c r="BK30" s="163"/>
      <c r="BL30" s="164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4"/>
      <c r="EA30" s="14"/>
      <c r="EB30" s="14"/>
      <c r="EC30" s="14"/>
    </row>
    <row r="31" spans="2:146" ht="15" customHeight="1" x14ac:dyDescent="0.25">
      <c r="B31" s="125"/>
      <c r="C31" s="153"/>
      <c r="D31" s="154"/>
      <c r="E31" s="154"/>
      <c r="F31" s="154"/>
      <c r="G31" s="154"/>
      <c r="H31" s="155"/>
      <c r="I31" s="15"/>
      <c r="J31" s="182"/>
      <c r="K31" s="183"/>
      <c r="L31" s="183"/>
      <c r="M31" s="183"/>
      <c r="N31" s="183"/>
      <c r="O31" s="184"/>
      <c r="P31" s="15"/>
      <c r="Q31" s="162"/>
      <c r="R31" s="163"/>
      <c r="S31" s="163"/>
      <c r="T31" s="163"/>
      <c r="U31" s="163"/>
      <c r="V31" s="164"/>
      <c r="W31" s="15"/>
      <c r="X31" s="182"/>
      <c r="Y31" s="183"/>
      <c r="Z31" s="184"/>
      <c r="AA31" s="198"/>
      <c r="AB31" s="199"/>
      <c r="AC31" s="200"/>
      <c r="AD31" s="16"/>
      <c r="AE31" s="198"/>
      <c r="AF31" s="199"/>
      <c r="AG31" s="200"/>
      <c r="AH31" s="198"/>
      <c r="AI31" s="199"/>
      <c r="AJ31" s="200"/>
      <c r="AK31" s="15"/>
      <c r="AL31" s="144"/>
      <c r="AM31" s="145"/>
      <c r="AN31" s="145"/>
      <c r="AO31" s="145"/>
      <c r="AP31" s="145"/>
      <c r="AQ31" s="146"/>
      <c r="AR31" s="16"/>
      <c r="AS31" s="162"/>
      <c r="AT31" s="163"/>
      <c r="AU31" s="163"/>
      <c r="AV31" s="163"/>
      <c r="AW31" s="163"/>
      <c r="AX31" s="164"/>
      <c r="AY31" s="15"/>
      <c r="AZ31" s="144"/>
      <c r="BA31" s="145"/>
      <c r="BB31" s="145"/>
      <c r="BC31" s="145"/>
      <c r="BD31" s="145"/>
      <c r="BE31" s="146"/>
      <c r="BF31" s="16"/>
      <c r="BG31" s="162"/>
      <c r="BH31" s="163"/>
      <c r="BI31" s="164"/>
      <c r="BJ31" s="162"/>
      <c r="BK31" s="163"/>
      <c r="BL31" s="16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4"/>
      <c r="EA31" s="14"/>
      <c r="EB31" s="14"/>
      <c r="EC31" s="14"/>
    </row>
    <row r="32" spans="2:146" ht="15" customHeight="1" x14ac:dyDescent="0.25">
      <c r="B32" s="125"/>
      <c r="C32" s="153"/>
      <c r="D32" s="154"/>
      <c r="E32" s="154"/>
      <c r="F32" s="154"/>
      <c r="G32" s="154"/>
      <c r="H32" s="155"/>
      <c r="I32" s="15"/>
      <c r="J32" s="182"/>
      <c r="K32" s="183"/>
      <c r="L32" s="183"/>
      <c r="M32" s="183"/>
      <c r="N32" s="183"/>
      <c r="O32" s="184"/>
      <c r="P32" s="15"/>
      <c r="Q32" s="162"/>
      <c r="R32" s="163"/>
      <c r="S32" s="163"/>
      <c r="T32" s="163"/>
      <c r="U32" s="163"/>
      <c r="V32" s="164"/>
      <c r="W32" s="15"/>
      <c r="X32" s="182"/>
      <c r="Y32" s="183"/>
      <c r="Z32" s="184"/>
      <c r="AA32" s="198"/>
      <c r="AB32" s="199"/>
      <c r="AC32" s="200"/>
      <c r="AD32" s="16"/>
      <c r="AE32" s="198"/>
      <c r="AF32" s="199"/>
      <c r="AG32" s="200"/>
      <c r="AH32" s="198"/>
      <c r="AI32" s="199"/>
      <c r="AJ32" s="200"/>
      <c r="AK32" s="15"/>
      <c r="AL32" s="144"/>
      <c r="AM32" s="145"/>
      <c r="AN32" s="145"/>
      <c r="AO32" s="145"/>
      <c r="AP32" s="145"/>
      <c r="AQ32" s="146"/>
      <c r="AR32" s="16"/>
      <c r="AS32" s="162"/>
      <c r="AT32" s="163"/>
      <c r="AU32" s="163"/>
      <c r="AV32" s="163"/>
      <c r="AW32" s="163"/>
      <c r="AX32" s="164"/>
      <c r="AY32" s="15"/>
      <c r="AZ32" s="144"/>
      <c r="BA32" s="145"/>
      <c r="BB32" s="145"/>
      <c r="BC32" s="145"/>
      <c r="BD32" s="145"/>
      <c r="BE32" s="146"/>
      <c r="BF32" s="16"/>
      <c r="BG32" s="162"/>
      <c r="BH32" s="163"/>
      <c r="BI32" s="164"/>
      <c r="BJ32" s="162"/>
      <c r="BK32" s="163"/>
      <c r="BL32" s="164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4"/>
      <c r="EA32" s="14"/>
      <c r="EB32" s="14"/>
      <c r="EC32" s="14"/>
    </row>
    <row r="33" spans="2:146" ht="15" customHeight="1" x14ac:dyDescent="0.25">
      <c r="B33" s="125"/>
      <c r="C33" s="156"/>
      <c r="D33" s="157"/>
      <c r="E33" s="157"/>
      <c r="F33" s="157"/>
      <c r="G33" s="157"/>
      <c r="H33" s="158"/>
      <c r="I33" s="15"/>
      <c r="J33" s="185"/>
      <c r="K33" s="186"/>
      <c r="L33" s="186"/>
      <c r="M33" s="186"/>
      <c r="N33" s="186"/>
      <c r="O33" s="187"/>
      <c r="P33" s="15"/>
      <c r="Q33" s="165"/>
      <c r="R33" s="166"/>
      <c r="S33" s="166"/>
      <c r="T33" s="166"/>
      <c r="U33" s="166"/>
      <c r="V33" s="167"/>
      <c r="W33" s="15"/>
      <c r="X33" s="185"/>
      <c r="Y33" s="186"/>
      <c r="Z33" s="187"/>
      <c r="AA33" s="201"/>
      <c r="AB33" s="202"/>
      <c r="AC33" s="203"/>
      <c r="AD33" s="16"/>
      <c r="AE33" s="201"/>
      <c r="AF33" s="202"/>
      <c r="AG33" s="203"/>
      <c r="AH33" s="201"/>
      <c r="AI33" s="202"/>
      <c r="AJ33" s="203"/>
      <c r="AK33" s="15"/>
      <c r="AL33" s="147"/>
      <c r="AM33" s="148"/>
      <c r="AN33" s="148"/>
      <c r="AO33" s="148"/>
      <c r="AP33" s="148"/>
      <c r="AQ33" s="149"/>
      <c r="AR33" s="16"/>
      <c r="AS33" s="165"/>
      <c r="AT33" s="166"/>
      <c r="AU33" s="166"/>
      <c r="AV33" s="166"/>
      <c r="AW33" s="166"/>
      <c r="AX33" s="167"/>
      <c r="AY33" s="15"/>
      <c r="AZ33" s="147"/>
      <c r="BA33" s="148"/>
      <c r="BB33" s="148"/>
      <c r="BC33" s="148"/>
      <c r="BD33" s="148"/>
      <c r="BE33" s="149"/>
      <c r="BF33" s="16"/>
      <c r="BG33" s="165"/>
      <c r="BH33" s="166"/>
      <c r="BI33" s="167"/>
      <c r="BJ33" s="165"/>
      <c r="BK33" s="166"/>
      <c r="BL33" s="167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4"/>
      <c r="EA33" s="14"/>
      <c r="EB33" s="14"/>
      <c r="EC33" s="14"/>
    </row>
    <row r="34" spans="2:146" ht="15.75" customHeight="1" x14ac:dyDescent="0.25">
      <c r="B34" s="125"/>
      <c r="C34" s="194"/>
      <c r="D34" s="106"/>
      <c r="E34" s="105"/>
      <c r="F34" s="106"/>
      <c r="G34" s="105"/>
      <c r="H34" s="106"/>
      <c r="I34" s="15"/>
      <c r="J34" s="133"/>
      <c r="K34" s="134"/>
      <c r="L34" s="133"/>
      <c r="M34" s="134"/>
      <c r="N34" s="133"/>
      <c r="O34" s="134"/>
      <c r="P34" s="15"/>
      <c r="Q34" s="105"/>
      <c r="R34" s="106"/>
      <c r="S34" s="105"/>
      <c r="T34" s="106"/>
      <c r="U34" s="105"/>
      <c r="V34" s="106"/>
      <c r="W34" s="15"/>
      <c r="X34" s="42"/>
      <c r="Y34" s="42"/>
      <c r="Z34" s="42"/>
      <c r="AA34" s="42"/>
      <c r="AB34" s="42"/>
      <c r="AC34" s="42"/>
      <c r="AD34" s="16"/>
      <c r="AE34" s="42"/>
      <c r="AF34" s="42"/>
      <c r="AG34" s="42"/>
      <c r="AH34" s="42"/>
      <c r="AI34" s="42"/>
      <c r="AJ34" s="42"/>
      <c r="AK34" s="15"/>
      <c r="AL34" s="133"/>
      <c r="AM34" s="134"/>
      <c r="AN34" s="133"/>
      <c r="AO34" s="134"/>
      <c r="AP34" s="133"/>
      <c r="AQ34" s="134"/>
      <c r="AR34" s="16"/>
      <c r="AS34" s="105"/>
      <c r="AT34" s="106"/>
      <c r="AU34" s="105"/>
      <c r="AV34" s="106"/>
      <c r="AW34" s="105"/>
      <c r="AX34" s="106"/>
      <c r="AY34" s="15"/>
      <c r="AZ34" s="133"/>
      <c r="BA34" s="134"/>
      <c r="BB34" s="133"/>
      <c r="BC34" s="134"/>
      <c r="BD34" s="133"/>
      <c r="BE34" s="134"/>
      <c r="BF34" s="16"/>
      <c r="BG34" s="42"/>
      <c r="BH34" s="42"/>
      <c r="BI34" s="42"/>
      <c r="BJ34" s="42"/>
      <c r="BK34" s="42"/>
      <c r="BL34" s="42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4"/>
      <c r="EA34" s="14"/>
      <c r="EB34" s="14"/>
      <c r="EC34" s="14"/>
    </row>
    <row r="35" spans="2:146" s="27" customFormat="1" x14ac:dyDescent="0.2">
      <c r="C35" s="29">
        <f>COUNTA(C34:H34)</f>
        <v>0</v>
      </c>
      <c r="D35" s="78"/>
      <c r="E35" s="78"/>
      <c r="F35" s="78"/>
      <c r="G35" s="78"/>
      <c r="H35" s="78"/>
      <c r="I35" s="29"/>
      <c r="J35" s="29">
        <f>COUNTA(J28:L28)</f>
        <v>0</v>
      </c>
      <c r="K35" s="29">
        <f>COUNTA(J34:O34)</f>
        <v>0</v>
      </c>
      <c r="L35" s="29"/>
      <c r="M35" s="29">
        <f>COUNTA(M28:O28)</f>
        <v>0</v>
      </c>
      <c r="N35" s="29">
        <v>3</v>
      </c>
      <c r="O35" s="29"/>
      <c r="P35" s="29"/>
      <c r="Q35" s="29">
        <f>COUNTA(Q34:V34)</f>
        <v>0</v>
      </c>
      <c r="R35" s="78"/>
      <c r="S35" s="78"/>
      <c r="T35" s="78"/>
      <c r="U35" s="78"/>
      <c r="V35" s="78"/>
      <c r="W35" s="15"/>
      <c r="X35" s="65">
        <f>COUNTA(X34:Z34)</f>
        <v>0</v>
      </c>
      <c r="Y35" s="78"/>
      <c r="Z35" s="78"/>
      <c r="AA35" s="65">
        <f>COUNTA(AA34:AC34)</f>
        <v>0</v>
      </c>
      <c r="AB35" s="78"/>
      <c r="AC35" s="78"/>
      <c r="AD35" s="16"/>
      <c r="AE35" s="65">
        <f>COUNTA(AE34:AG34)</f>
        <v>0</v>
      </c>
      <c r="AF35" s="78"/>
      <c r="AG35" s="78"/>
      <c r="AH35" s="65">
        <f>COUNTA(AH34:AJ34)</f>
        <v>0</v>
      </c>
      <c r="AI35" s="78"/>
      <c r="AJ35" s="78"/>
      <c r="AK35" s="15"/>
      <c r="AL35" s="29">
        <f>COUNTA(AL34:AQ34)</f>
        <v>0</v>
      </c>
      <c r="AM35" s="79"/>
      <c r="AN35" s="79"/>
      <c r="AO35" s="79"/>
      <c r="AP35" s="79"/>
      <c r="AQ35" s="79"/>
      <c r="AR35" s="16"/>
      <c r="AS35" s="29">
        <f>COUNTA(AS34:AX34)</f>
        <v>0</v>
      </c>
      <c r="AT35" s="78"/>
      <c r="AU35" s="78"/>
      <c r="AV35" s="78"/>
      <c r="AW35" s="78"/>
      <c r="AX35" s="78"/>
      <c r="AY35" s="15"/>
      <c r="AZ35" s="29">
        <f>COUNTA(AZ34:BE34)</f>
        <v>0</v>
      </c>
      <c r="BA35" s="79"/>
      <c r="BB35" s="79"/>
      <c r="BC35" s="79"/>
      <c r="BD35" s="79"/>
      <c r="BE35" s="79"/>
      <c r="BF35" s="16"/>
      <c r="BG35" s="65">
        <f>COUNTA(BG34:BI34)</f>
        <v>0</v>
      </c>
      <c r="BH35" s="78"/>
      <c r="BI35" s="78"/>
      <c r="BJ35" s="65">
        <f>COUNTA(BJ34:BL34)</f>
        <v>0</v>
      </c>
      <c r="BK35" s="78"/>
      <c r="BL35" s="78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2:146" x14ac:dyDescent="0.25">
      <c r="B36" s="1"/>
      <c r="C36" s="4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4"/>
      <c r="EN36" s="14"/>
      <c r="EO36" s="14"/>
      <c r="EP36" s="14"/>
    </row>
    <row r="37" spans="2:146" x14ac:dyDescent="0.25"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4"/>
      <c r="EN37" s="14"/>
      <c r="EO37" s="14"/>
      <c r="EP37" s="14"/>
    </row>
    <row r="38" spans="2:146" x14ac:dyDescent="0.25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4"/>
      <c r="EN38" s="14"/>
      <c r="EO38" s="14"/>
      <c r="EP38" s="14"/>
    </row>
    <row r="39" spans="2:146" x14ac:dyDescent="0.2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4"/>
      <c r="EN39" s="14"/>
      <c r="EO39" s="14"/>
      <c r="EP39" s="14"/>
    </row>
    <row r="40" spans="2:146" x14ac:dyDescent="0.25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4"/>
      <c r="EN40" s="14"/>
      <c r="EO40" s="14"/>
      <c r="EP40" s="14"/>
    </row>
    <row r="41" spans="2:146" x14ac:dyDescent="0.25"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x14ac:dyDescent="0.25"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4"/>
      <c r="EN42" s="14"/>
      <c r="EO42" s="14"/>
      <c r="EP42" s="14"/>
    </row>
    <row r="43" spans="2:146" x14ac:dyDescent="0.2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4"/>
      <c r="EN43" s="14"/>
      <c r="EO43" s="14"/>
      <c r="EP43" s="14"/>
    </row>
    <row r="44" spans="2:146" x14ac:dyDescent="0.25"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4"/>
      <c r="EN44" s="14"/>
      <c r="EO44" s="14"/>
      <c r="EP44" s="14"/>
    </row>
    <row r="45" spans="2:146" x14ac:dyDescent="0.25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2:146" x14ac:dyDescent="0.25"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2:146" x14ac:dyDescent="0.25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2:146" x14ac:dyDescent="0.2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2:146" x14ac:dyDescent="0.25"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2:146" x14ac:dyDescent="0.25"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2:146" x14ac:dyDescent="0.25">
      <c r="B54" s="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2:146" x14ac:dyDescent="0.2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2:146" x14ac:dyDescent="0.25"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2:146" x14ac:dyDescent="0.25">
      <c r="B57" s="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2:146" x14ac:dyDescent="0.25"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2:146" x14ac:dyDescent="0.25"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x14ac:dyDescent="0.25"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2:146" x14ac:dyDescent="0.25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2:146" x14ac:dyDescent="0.25">
      <c r="B62" s="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2:146" x14ac:dyDescent="0.25"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2:146" x14ac:dyDescent="0.25"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2:146" x14ac:dyDescent="0.25"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2:146" x14ac:dyDescent="0.25">
      <c r="B66" s="1"/>
      <c r="C66" s="22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2:146" x14ac:dyDescent="0.25"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2:146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2:146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2:146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2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2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2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2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2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2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2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2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2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2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4"/>
      <c r="EN218" s="14"/>
      <c r="EO218" s="14"/>
      <c r="EP218" s="14"/>
    </row>
    <row r="219" spans="3:146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4"/>
      <c r="EN219" s="14"/>
      <c r="EO219" s="14"/>
      <c r="EP219" s="14"/>
    </row>
    <row r="220" spans="3:146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4"/>
      <c r="EN220" s="14"/>
      <c r="EO220" s="14"/>
      <c r="EP220" s="14"/>
    </row>
    <row r="221" spans="3:146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4"/>
      <c r="EN221" s="14"/>
      <c r="EO221" s="14"/>
      <c r="EP221" s="14"/>
    </row>
    <row r="222" spans="3:146" x14ac:dyDescent="0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4"/>
      <c r="EN222" s="14"/>
      <c r="EO222" s="14"/>
      <c r="EP222" s="14"/>
    </row>
    <row r="223" spans="3:146" x14ac:dyDescent="0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4"/>
      <c r="EN223" s="14"/>
      <c r="EO223" s="14"/>
      <c r="EP223" s="14"/>
    </row>
    <row r="224" spans="3:146" x14ac:dyDescent="0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4"/>
      <c r="EN224" s="14"/>
      <c r="EO224" s="14"/>
      <c r="EP224" s="14"/>
    </row>
    <row r="225" spans="3:146" x14ac:dyDescent="0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4"/>
      <c r="EN225" s="14"/>
      <c r="EO225" s="14"/>
      <c r="EP225" s="14"/>
    </row>
    <row r="226" spans="3:146" x14ac:dyDescent="0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4"/>
      <c r="EN226" s="14"/>
      <c r="EO226" s="14"/>
      <c r="EP226" s="14"/>
    </row>
    <row r="227" spans="3:146" x14ac:dyDescent="0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4"/>
      <c r="EN227" s="14"/>
      <c r="EO227" s="14"/>
      <c r="EP227" s="14"/>
    </row>
    <row r="228" spans="3:146" x14ac:dyDescent="0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4"/>
      <c r="EN228" s="14"/>
      <c r="EO228" s="14"/>
      <c r="EP228" s="14"/>
    </row>
    <row r="229" spans="3:146" x14ac:dyDescent="0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4"/>
      <c r="EN229" s="14"/>
      <c r="EO229" s="14"/>
      <c r="EP229" s="14"/>
    </row>
    <row r="230" spans="3:146" x14ac:dyDescent="0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4"/>
      <c r="EN230" s="14"/>
      <c r="EO230" s="14"/>
      <c r="EP230" s="14"/>
    </row>
    <row r="231" spans="3:146" x14ac:dyDescent="0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4"/>
      <c r="EN231" s="14"/>
      <c r="EO231" s="14"/>
      <c r="EP231" s="14"/>
    </row>
    <row r="232" spans="3:146" x14ac:dyDescent="0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4"/>
      <c r="EN232" s="14"/>
      <c r="EO232" s="14"/>
      <c r="EP232" s="14"/>
    </row>
    <row r="233" spans="3:146" x14ac:dyDescent="0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4"/>
      <c r="EN233" s="14"/>
      <c r="EO233" s="14"/>
      <c r="EP233" s="14"/>
    </row>
    <row r="234" spans="3:146" x14ac:dyDescent="0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4"/>
      <c r="EN234" s="14"/>
      <c r="EO234" s="14"/>
      <c r="EP234" s="14"/>
    </row>
    <row r="235" spans="3:146" x14ac:dyDescent="0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4"/>
      <c r="EN235" s="14"/>
      <c r="EO235" s="14"/>
      <c r="EP235" s="14"/>
    </row>
    <row r="236" spans="3:146" x14ac:dyDescent="0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4"/>
      <c r="EN236" s="14"/>
      <c r="EO236" s="14"/>
      <c r="EP236" s="14"/>
    </row>
    <row r="237" spans="3:146" x14ac:dyDescent="0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4"/>
      <c r="EN237" s="14"/>
      <c r="EO237" s="14"/>
      <c r="EP237" s="14"/>
    </row>
    <row r="238" spans="3:146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</row>
    <row r="239" spans="3:146" x14ac:dyDescent="0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</row>
  </sheetData>
  <mergeCells count="163">
    <mergeCell ref="BG12:BL18"/>
    <mergeCell ref="X12:AC18"/>
    <mergeCell ref="AL12:AQ18"/>
    <mergeCell ref="AZ12:BE18"/>
    <mergeCell ref="J14:L18"/>
    <mergeCell ref="M14:O18"/>
    <mergeCell ref="B27:B34"/>
    <mergeCell ref="C27:H33"/>
    <mergeCell ref="J27:L27"/>
    <mergeCell ref="M27:O27"/>
    <mergeCell ref="Q27:V33"/>
    <mergeCell ref="B12:B19"/>
    <mergeCell ref="C12:H18"/>
    <mergeCell ref="J12:L12"/>
    <mergeCell ref="M12:O12"/>
    <mergeCell ref="BG24:BL24"/>
    <mergeCell ref="C25:D25"/>
    <mergeCell ref="E25:F25"/>
    <mergeCell ref="G25:H25"/>
    <mergeCell ref="J25:K25"/>
    <mergeCell ref="L25:M25"/>
    <mergeCell ref="N25:O25"/>
    <mergeCell ref="Q25:R25"/>
    <mergeCell ref="S25:T25"/>
    <mergeCell ref="BG25:BH25"/>
    <mergeCell ref="BI25:BJ25"/>
    <mergeCell ref="BK25:BL25"/>
    <mergeCell ref="AL25:AM25"/>
    <mergeCell ref="AN25:AO25"/>
    <mergeCell ref="AP25:AQ25"/>
    <mergeCell ref="AS25:AT25"/>
    <mergeCell ref="AU25:AV25"/>
    <mergeCell ref="AW25:AX25"/>
    <mergeCell ref="B24:B25"/>
    <mergeCell ref="C24:H24"/>
    <mergeCell ref="J24:O24"/>
    <mergeCell ref="Q24:V24"/>
    <mergeCell ref="X24:AC24"/>
    <mergeCell ref="AE24:AJ24"/>
    <mergeCell ref="AL24:AQ24"/>
    <mergeCell ref="AS24:AX24"/>
    <mergeCell ref="AZ24:BE24"/>
    <mergeCell ref="X25:Y25"/>
    <mergeCell ref="Z25:AA25"/>
    <mergeCell ref="AB25:AC25"/>
    <mergeCell ref="AE25:AF25"/>
    <mergeCell ref="AG25:AH25"/>
    <mergeCell ref="AI25:AJ25"/>
    <mergeCell ref="U25:V25"/>
    <mergeCell ref="AZ25:BA25"/>
    <mergeCell ref="BB25:BC25"/>
    <mergeCell ref="BD25:BE25"/>
    <mergeCell ref="C22:D22"/>
    <mergeCell ref="E22:F22"/>
    <mergeCell ref="G22:H22"/>
    <mergeCell ref="J22:K22"/>
    <mergeCell ref="L22:M22"/>
    <mergeCell ref="N22:O22"/>
    <mergeCell ref="Q22:R22"/>
    <mergeCell ref="S22:T22"/>
    <mergeCell ref="BK22:BL22"/>
    <mergeCell ref="AW22:AX22"/>
    <mergeCell ref="AZ22:BA22"/>
    <mergeCell ref="BB22:BC22"/>
    <mergeCell ref="BD22:BE22"/>
    <mergeCell ref="BG22:BH22"/>
    <mergeCell ref="BI22:BJ22"/>
    <mergeCell ref="AI22:AJ22"/>
    <mergeCell ref="AL22:AM22"/>
    <mergeCell ref="AN22:AO22"/>
    <mergeCell ref="AP22:AQ22"/>
    <mergeCell ref="AS22:AT22"/>
    <mergeCell ref="AU22:AV22"/>
    <mergeCell ref="U22:V22"/>
    <mergeCell ref="X22:Y22"/>
    <mergeCell ref="AV12:AX18"/>
    <mergeCell ref="BI19:BJ19"/>
    <mergeCell ref="BK19:BL19"/>
    <mergeCell ref="B21:B22"/>
    <mergeCell ref="C21:H21"/>
    <mergeCell ref="J21:O21"/>
    <mergeCell ref="Q21:V21"/>
    <mergeCell ref="X21:AC21"/>
    <mergeCell ref="AE21:AJ21"/>
    <mergeCell ref="AL21:AQ21"/>
    <mergeCell ref="AS21:AX21"/>
    <mergeCell ref="AZ19:BA19"/>
    <mergeCell ref="BB19:BC19"/>
    <mergeCell ref="BD19:BE19"/>
    <mergeCell ref="BG19:BH19"/>
    <mergeCell ref="AL19:AM19"/>
    <mergeCell ref="AN19:AO19"/>
    <mergeCell ref="AP19:AQ19"/>
    <mergeCell ref="Z22:AA22"/>
    <mergeCell ref="AB22:AC22"/>
    <mergeCell ref="AE22:AF22"/>
    <mergeCell ref="AG22:AH22"/>
    <mergeCell ref="AZ21:BE21"/>
    <mergeCell ref="BG21:BL21"/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  <mergeCell ref="X27:Z33"/>
    <mergeCell ref="AA27:AC33"/>
    <mergeCell ref="AE27:AG33"/>
    <mergeCell ref="AH27:AJ33"/>
    <mergeCell ref="AZ7:BE7"/>
    <mergeCell ref="BG7:BL7"/>
    <mergeCell ref="C7:H7"/>
    <mergeCell ref="J7:O7"/>
    <mergeCell ref="Q7:V7"/>
    <mergeCell ref="X7:AC7"/>
    <mergeCell ref="AE7:AJ7"/>
    <mergeCell ref="AL7:AQ7"/>
    <mergeCell ref="X19:Y19"/>
    <mergeCell ref="Z19:AA19"/>
    <mergeCell ref="AB19:AC19"/>
    <mergeCell ref="C19:D19"/>
    <mergeCell ref="E19:F19"/>
    <mergeCell ref="G19:H19"/>
    <mergeCell ref="AS7:AX7"/>
    <mergeCell ref="Q12:S18"/>
    <mergeCell ref="T12:V18"/>
    <mergeCell ref="AE12:AG18"/>
    <mergeCell ref="AH12:AJ18"/>
    <mergeCell ref="AS12:AU18"/>
    <mergeCell ref="BG27:BI33"/>
    <mergeCell ref="BJ27:BL33"/>
    <mergeCell ref="AL27:AQ33"/>
    <mergeCell ref="AS27:AX33"/>
    <mergeCell ref="AZ27:BE33"/>
    <mergeCell ref="C34:D34"/>
    <mergeCell ref="E34:F34"/>
    <mergeCell ref="G34:H34"/>
    <mergeCell ref="Q34:R34"/>
    <mergeCell ref="S34:T34"/>
    <mergeCell ref="U34:V34"/>
    <mergeCell ref="AL34:AM34"/>
    <mergeCell ref="AN34:AO34"/>
    <mergeCell ref="AP34:AQ34"/>
    <mergeCell ref="AS34:AT34"/>
    <mergeCell ref="AU34:AV34"/>
    <mergeCell ref="AW34:AX34"/>
    <mergeCell ref="AZ34:BA34"/>
    <mergeCell ref="BB34:BC34"/>
    <mergeCell ref="BD34:BE34"/>
    <mergeCell ref="J29:O33"/>
    <mergeCell ref="J34:K34"/>
    <mergeCell ref="L34:M34"/>
    <mergeCell ref="N34:O34"/>
  </mergeCells>
  <conditionalFormatting sqref="C19 E19:E20 G19:G20 Q19 S20 U20 X19 Z19:Z20 AB19:AB20 AL19 AN19:AN20 AP19:AP20 AZ19 BB19:BB20 BD19:BD20 BG19 BI19:BI20 BK19:BK20">
    <cfRule type="notContainsBlanks" dxfId="1897" priority="564">
      <formula>LEN(TRIM(C19))&gt;0</formula>
    </cfRule>
  </conditionalFormatting>
  <conditionalFormatting sqref="C22 E22 G22">
    <cfRule type="notContainsBlanks" dxfId="1896" priority="563">
      <formula>LEN(TRIM(C22))&gt;0</formula>
    </cfRule>
  </conditionalFormatting>
  <conditionalFormatting sqref="J22 L22 N22">
    <cfRule type="notContainsBlanks" dxfId="1895" priority="561">
      <formula>LEN(TRIM(J22))&gt;0</formula>
    </cfRule>
  </conditionalFormatting>
  <conditionalFormatting sqref="C25 E25 G25">
    <cfRule type="notContainsBlanks" dxfId="1894" priority="560">
      <formula>LEN(TRIM(C25))&gt;0</formula>
    </cfRule>
  </conditionalFormatting>
  <conditionalFormatting sqref="C24">
    <cfRule type="expression" dxfId="1893" priority="541">
      <formula>C26=2</formula>
    </cfRule>
    <cfRule type="expression" dxfId="1892" priority="542">
      <formula>C26=1</formula>
    </cfRule>
    <cfRule type="expression" dxfId="1891" priority="543">
      <formula>C26=3</formula>
    </cfRule>
  </conditionalFormatting>
  <conditionalFormatting sqref="J21">
    <cfRule type="expression" dxfId="1890" priority="529">
      <formula>J23=2</formula>
    </cfRule>
    <cfRule type="expression" dxfId="1889" priority="530">
      <formula>J23=1</formula>
    </cfRule>
    <cfRule type="expression" dxfId="1888" priority="531">
      <formula>J23=3</formula>
    </cfRule>
  </conditionalFormatting>
  <conditionalFormatting sqref="J24">
    <cfRule type="expression" dxfId="1887" priority="526">
      <formula>J26=2</formula>
    </cfRule>
    <cfRule type="expression" dxfId="1886" priority="527">
      <formula>J26=1</formula>
    </cfRule>
    <cfRule type="expression" dxfId="1885" priority="528">
      <formula>J26=3</formula>
    </cfRule>
  </conditionalFormatting>
  <conditionalFormatting sqref="F9">
    <cfRule type="expression" priority="514" stopIfTrue="1">
      <formula>F10=0</formula>
    </cfRule>
    <cfRule type="expression" dxfId="1884" priority="516">
      <formula>F10=1</formula>
    </cfRule>
  </conditionalFormatting>
  <conditionalFormatting sqref="G9">
    <cfRule type="expression" priority="506" stopIfTrue="1">
      <formula>F10&lt;=1</formula>
    </cfRule>
    <cfRule type="expression" dxfId="1883" priority="515">
      <formula>F10&lt;=2</formula>
    </cfRule>
  </conditionalFormatting>
  <conditionalFormatting sqref="H9">
    <cfRule type="expression" priority="512" stopIfTrue="1">
      <formula>F10&lt;=2</formula>
    </cfRule>
    <cfRule type="expression" dxfId="1882" priority="513">
      <formula>F10&gt;=3</formula>
    </cfRule>
  </conditionalFormatting>
  <conditionalFormatting sqref="G10">
    <cfRule type="expression" priority="507" stopIfTrue="1">
      <formula>F11=0</formula>
    </cfRule>
    <cfRule type="expression" priority="508" stopIfTrue="1">
      <formula>F11=1</formula>
    </cfRule>
    <cfRule type="expression" priority="509" stopIfTrue="1">
      <formula>F11=2</formula>
    </cfRule>
    <cfRule type="expression" priority="510" stopIfTrue="1">
      <formula>F11=3</formula>
    </cfRule>
    <cfRule type="expression" dxfId="1881" priority="511">
      <formula>F11&lt;=6</formula>
    </cfRule>
  </conditionalFormatting>
  <conditionalFormatting sqref="N10">
    <cfRule type="expression" priority="501" stopIfTrue="1">
      <formula>M11=0</formula>
    </cfRule>
    <cfRule type="expression" priority="502" stopIfTrue="1">
      <formula>M11=1</formula>
    </cfRule>
    <cfRule type="expression" priority="503" stopIfTrue="1">
      <formula>M11=2</formula>
    </cfRule>
    <cfRule type="expression" priority="504" stopIfTrue="1">
      <formula>M11=3</formula>
    </cfRule>
    <cfRule type="expression" dxfId="1880" priority="505">
      <formula>M11&lt;=6</formula>
    </cfRule>
  </conditionalFormatting>
  <conditionalFormatting sqref="U10">
    <cfRule type="expression" priority="496" stopIfTrue="1">
      <formula>T11=0</formula>
    </cfRule>
    <cfRule type="expression" priority="497" stopIfTrue="1">
      <formula>T11=1</formula>
    </cfRule>
    <cfRule type="expression" priority="498" stopIfTrue="1">
      <formula>T11=2</formula>
    </cfRule>
    <cfRule type="expression" priority="499" stopIfTrue="1">
      <formula>T11=3</formula>
    </cfRule>
    <cfRule type="expression" dxfId="1879" priority="500">
      <formula>T11&lt;=6</formula>
    </cfRule>
  </conditionalFormatting>
  <conditionalFormatting sqref="AB10">
    <cfRule type="expression" priority="491" stopIfTrue="1">
      <formula>AA11=0</formula>
    </cfRule>
    <cfRule type="expression" priority="492" stopIfTrue="1">
      <formula>AA11=1</formula>
    </cfRule>
    <cfRule type="expression" priority="493" stopIfTrue="1">
      <formula>AA11=2</formula>
    </cfRule>
    <cfRule type="expression" priority="494" stopIfTrue="1">
      <formula>AA11=3</formula>
    </cfRule>
    <cfRule type="expression" dxfId="1878" priority="495">
      <formula>AA11&lt;=6</formula>
    </cfRule>
  </conditionalFormatting>
  <conditionalFormatting sqref="AI10">
    <cfRule type="expression" priority="480" stopIfTrue="1">
      <formula>AH11=0</formula>
    </cfRule>
    <cfRule type="expression" priority="481" stopIfTrue="1">
      <formula>AH11=1</formula>
    </cfRule>
    <cfRule type="expression" priority="482" stopIfTrue="1">
      <formula>AH11=2</formula>
    </cfRule>
    <cfRule type="expression" priority="483" stopIfTrue="1">
      <formula>AH11=3</formula>
    </cfRule>
    <cfRule type="expression" dxfId="1877" priority="484">
      <formula>AH11&lt;=6</formula>
    </cfRule>
  </conditionalFormatting>
  <conditionalFormatting sqref="AL21">
    <cfRule type="expression" dxfId="1876" priority="361">
      <formula>AL23=2</formula>
    </cfRule>
    <cfRule type="expression" dxfId="1875" priority="362">
      <formula>AL23=1</formula>
    </cfRule>
    <cfRule type="expression" dxfId="1874" priority="363">
      <formula>AL23=3</formula>
    </cfRule>
  </conditionalFormatting>
  <conditionalFormatting sqref="AL24">
    <cfRule type="expression" dxfId="1873" priority="358">
      <formula>AL26=2</formula>
    </cfRule>
    <cfRule type="expression" dxfId="1872" priority="359">
      <formula>AL26=1</formula>
    </cfRule>
    <cfRule type="expression" dxfId="1871" priority="360">
      <formula>AL26=3</formula>
    </cfRule>
  </conditionalFormatting>
  <conditionalFormatting sqref="AS22 AU22 AW22">
    <cfRule type="notContainsBlanks" dxfId="1870" priority="347">
      <formula>LEN(TRIM(AS22))&gt;0</formula>
    </cfRule>
  </conditionalFormatting>
  <conditionalFormatting sqref="AS25 AU25 AW25">
    <cfRule type="notContainsBlanks" dxfId="1869" priority="346">
      <formula>LEN(TRIM(AS25))&gt;0</formula>
    </cfRule>
  </conditionalFormatting>
  <conditionalFormatting sqref="AS21">
    <cfRule type="expression" dxfId="1868" priority="336">
      <formula>AS23=2</formula>
    </cfRule>
    <cfRule type="expression" dxfId="1867" priority="337">
      <formula>AS23=1</formula>
    </cfRule>
    <cfRule type="expression" dxfId="1866" priority="338">
      <formula>AS23=3</formula>
    </cfRule>
  </conditionalFormatting>
  <conditionalFormatting sqref="AS24">
    <cfRule type="expression" dxfId="1865" priority="330">
      <formula>AS26=2</formula>
    </cfRule>
    <cfRule type="expression" dxfId="1864" priority="331">
      <formula>AS26=1</formula>
    </cfRule>
    <cfRule type="expression" dxfId="1863" priority="332">
      <formula>AS26=3</formula>
    </cfRule>
  </conditionalFormatting>
  <conditionalFormatting sqref="AZ24">
    <cfRule type="expression" dxfId="1862" priority="283">
      <formula>AZ26=2</formula>
    </cfRule>
    <cfRule type="expression" dxfId="1861" priority="284">
      <formula>AZ26=1</formula>
    </cfRule>
    <cfRule type="expression" dxfId="1860" priority="285">
      <formula>AZ26=3</formula>
    </cfRule>
  </conditionalFormatting>
  <conditionalFormatting sqref="BG24">
    <cfRule type="expression" dxfId="1859" priority="255">
      <formula>BG26=2</formula>
    </cfRule>
    <cfRule type="expression" dxfId="1858" priority="256">
      <formula>BG26=1</formula>
    </cfRule>
    <cfRule type="expression" dxfId="1857" priority="257">
      <formula>BG26=3</formula>
    </cfRule>
  </conditionalFormatting>
  <conditionalFormatting sqref="Q22 S22 U22">
    <cfRule type="notContainsBlanks" dxfId="1856" priority="478">
      <formula>LEN(TRIM(Q22))&gt;0</formula>
    </cfRule>
  </conditionalFormatting>
  <conditionalFormatting sqref="X22 Z22 AB22">
    <cfRule type="notContainsBlanks" dxfId="1855" priority="476">
      <formula>LEN(TRIM(X22))&gt;0</formula>
    </cfRule>
  </conditionalFormatting>
  <conditionalFormatting sqref="Q25 S25 U25">
    <cfRule type="notContainsBlanks" dxfId="1854" priority="475">
      <formula>LEN(TRIM(Q25))&gt;0</formula>
    </cfRule>
  </conditionalFormatting>
  <conditionalFormatting sqref="X25 Z25 AB25">
    <cfRule type="notContainsBlanks" dxfId="1853" priority="470">
      <formula>LEN(TRIM(X25))&gt;0</formula>
    </cfRule>
  </conditionalFormatting>
  <conditionalFormatting sqref="Q21">
    <cfRule type="expression" dxfId="1852" priority="460">
      <formula>Q23=2</formula>
    </cfRule>
    <cfRule type="expression" dxfId="1851" priority="461">
      <formula>Q23=1</formula>
    </cfRule>
    <cfRule type="expression" dxfId="1850" priority="462">
      <formula>Q23=3</formula>
    </cfRule>
  </conditionalFormatting>
  <conditionalFormatting sqref="Q24">
    <cfRule type="expression" dxfId="1849" priority="448">
      <formula>Q26=2</formula>
    </cfRule>
    <cfRule type="expression" dxfId="1848" priority="449">
      <formula>Q26=1</formula>
    </cfRule>
    <cfRule type="expression" dxfId="1847" priority="450">
      <formula>Q26=3</formula>
    </cfRule>
  </conditionalFormatting>
  <conditionalFormatting sqref="X21">
    <cfRule type="expression" dxfId="1846" priority="436">
      <formula>X23=2</formula>
    </cfRule>
    <cfRule type="expression" dxfId="1845" priority="437">
      <formula>X23=1</formula>
    </cfRule>
    <cfRule type="expression" dxfId="1844" priority="438">
      <formula>X23=3</formula>
    </cfRule>
  </conditionalFormatting>
  <conditionalFormatting sqref="X24">
    <cfRule type="expression" dxfId="1843" priority="433">
      <formula>X26=2</formula>
    </cfRule>
    <cfRule type="expression" dxfId="1842" priority="434">
      <formula>X26=1</formula>
    </cfRule>
    <cfRule type="expression" dxfId="1841" priority="435">
      <formula>X26=3</formula>
    </cfRule>
  </conditionalFormatting>
  <conditionalFormatting sqref="AE22 AG22 AI22">
    <cfRule type="notContainsBlanks" dxfId="1840" priority="422">
      <formula>LEN(TRIM(AE22))&gt;0</formula>
    </cfRule>
  </conditionalFormatting>
  <conditionalFormatting sqref="AE25 AG25 AI25">
    <cfRule type="notContainsBlanks" dxfId="1839" priority="421">
      <formula>LEN(TRIM(AE25))&gt;0</formula>
    </cfRule>
  </conditionalFormatting>
  <conditionalFormatting sqref="AL22 AN22 AP22">
    <cfRule type="notContainsBlanks" dxfId="1838" priority="375">
      <formula>LEN(TRIM(AL22))&gt;0</formula>
    </cfRule>
  </conditionalFormatting>
  <conditionalFormatting sqref="AL25 AN25 AP25">
    <cfRule type="notContainsBlanks" dxfId="1837" priority="374">
      <formula>LEN(TRIM(AL25))&gt;0</formula>
    </cfRule>
  </conditionalFormatting>
  <conditionalFormatting sqref="AE21">
    <cfRule type="expression" dxfId="1836" priority="411">
      <formula>AE23=2</formula>
    </cfRule>
    <cfRule type="expression" dxfId="1835" priority="412">
      <formula>AE23=1</formula>
    </cfRule>
    <cfRule type="expression" dxfId="1834" priority="413">
      <formula>AE23=3</formula>
    </cfRule>
  </conditionalFormatting>
  <conditionalFormatting sqref="AE24">
    <cfRule type="expression" dxfId="1833" priority="405">
      <formula>AE26=2</formula>
    </cfRule>
    <cfRule type="expression" dxfId="1832" priority="406">
      <formula>AE26=1</formula>
    </cfRule>
    <cfRule type="expression" dxfId="1831" priority="407">
      <formula>AE26=3</formula>
    </cfRule>
  </conditionalFormatting>
  <conditionalFormatting sqref="AP10">
    <cfRule type="expression" priority="382" stopIfTrue="1">
      <formula>AO11=0</formula>
    </cfRule>
    <cfRule type="expression" priority="383" stopIfTrue="1">
      <formula>AO11=1</formula>
    </cfRule>
    <cfRule type="expression" priority="384" stopIfTrue="1">
      <formula>AO11=2</formula>
    </cfRule>
    <cfRule type="expression" priority="385" stopIfTrue="1">
      <formula>AO11=3</formula>
    </cfRule>
    <cfRule type="expression" dxfId="1830" priority="386">
      <formula>AO11&lt;=6</formula>
    </cfRule>
  </conditionalFormatting>
  <conditionalFormatting sqref="AW10">
    <cfRule type="expression" priority="377" stopIfTrue="1">
      <formula>AV11=0</formula>
    </cfRule>
    <cfRule type="expression" priority="378" stopIfTrue="1">
      <formula>AV11=1</formula>
    </cfRule>
    <cfRule type="expression" priority="379" stopIfTrue="1">
      <formula>AV11=2</formula>
    </cfRule>
    <cfRule type="expression" priority="380" stopIfTrue="1">
      <formula>AV11=3</formula>
    </cfRule>
    <cfRule type="expression" dxfId="1829" priority="381">
      <formula>AV11&lt;=6</formula>
    </cfRule>
  </conditionalFormatting>
  <conditionalFormatting sqref="BD10">
    <cfRule type="expression" priority="307" stopIfTrue="1">
      <formula>BC11=0</formula>
    </cfRule>
    <cfRule type="expression" priority="308" stopIfTrue="1">
      <formula>BC11=1</formula>
    </cfRule>
    <cfRule type="expression" priority="309" stopIfTrue="1">
      <formula>BC11=2</formula>
    </cfRule>
    <cfRule type="expression" priority="310" stopIfTrue="1">
      <formula>BC11=3</formula>
    </cfRule>
    <cfRule type="expression" dxfId="1828" priority="311">
      <formula>BC11&lt;=6</formula>
    </cfRule>
  </conditionalFormatting>
  <conditionalFormatting sqref="BK10">
    <cfRule type="expression" priority="302" stopIfTrue="1">
      <formula>BJ11=0</formula>
    </cfRule>
    <cfRule type="expression" priority="303" stopIfTrue="1">
      <formula>BJ11=1</formula>
    </cfRule>
    <cfRule type="expression" priority="304" stopIfTrue="1">
      <formula>BJ11=2</formula>
    </cfRule>
    <cfRule type="expression" priority="305" stopIfTrue="1">
      <formula>BJ11=3</formula>
    </cfRule>
    <cfRule type="expression" dxfId="1827" priority="306">
      <formula>BJ11&lt;=6</formula>
    </cfRule>
  </conditionalFormatting>
  <conditionalFormatting sqref="AZ22 BB22 BD22">
    <cfRule type="notContainsBlanks" dxfId="1826" priority="300">
      <formula>LEN(TRIM(AZ22))&gt;0</formula>
    </cfRule>
  </conditionalFormatting>
  <conditionalFormatting sqref="AZ25 BB25 BD25">
    <cfRule type="notContainsBlanks" dxfId="1825" priority="299">
      <formula>LEN(TRIM(AZ25))&gt;0</formula>
    </cfRule>
  </conditionalFormatting>
  <conditionalFormatting sqref="AZ21">
    <cfRule type="expression" dxfId="1824" priority="286">
      <formula>AZ23=2</formula>
    </cfRule>
    <cfRule type="expression" dxfId="1823" priority="287">
      <formula>AZ23=1</formula>
    </cfRule>
    <cfRule type="expression" dxfId="1822" priority="288">
      <formula>AZ23=3</formula>
    </cfRule>
  </conditionalFormatting>
  <conditionalFormatting sqref="BG22 BI22 BK22">
    <cfRule type="notContainsBlanks" dxfId="1821" priority="272">
      <formula>LEN(TRIM(BG22))&gt;0</formula>
    </cfRule>
  </conditionalFormatting>
  <conditionalFormatting sqref="BG25 BI25 BK25">
    <cfRule type="notContainsBlanks" dxfId="1820" priority="271">
      <formula>LEN(TRIM(BG25))&gt;0</formula>
    </cfRule>
  </conditionalFormatting>
  <conditionalFormatting sqref="BG21">
    <cfRule type="expression" dxfId="1819" priority="261">
      <formula>BG23=2</formula>
    </cfRule>
    <cfRule type="expression" dxfId="1818" priority="262">
      <formula>BG23=1</formula>
    </cfRule>
    <cfRule type="expression" dxfId="1817" priority="263">
      <formula>BG23=3</formula>
    </cfRule>
  </conditionalFormatting>
  <conditionalFormatting sqref="C21">
    <cfRule type="expression" dxfId="1816" priority="234">
      <formula>C23=2</formula>
    </cfRule>
    <cfRule type="expression" dxfId="1815" priority="235">
      <formula>C23=1</formula>
    </cfRule>
    <cfRule type="expression" dxfId="1814" priority="236">
      <formula>C23=3</formula>
    </cfRule>
  </conditionalFormatting>
  <conditionalFormatting sqref="M9">
    <cfRule type="expression" priority="231" stopIfTrue="1">
      <formula>M10=0</formula>
    </cfRule>
    <cfRule type="expression" dxfId="1813" priority="233">
      <formula>M10&lt;=2</formula>
    </cfRule>
  </conditionalFormatting>
  <conditionalFormatting sqref="N9">
    <cfRule type="expression" priority="228" stopIfTrue="1">
      <formula>M10&lt;=2</formula>
    </cfRule>
    <cfRule type="expression" dxfId="1812" priority="232">
      <formula>M10&lt;=5</formula>
    </cfRule>
  </conditionalFormatting>
  <conditionalFormatting sqref="O9">
    <cfRule type="expression" priority="229" stopIfTrue="1">
      <formula>M10&lt;=5</formula>
    </cfRule>
    <cfRule type="expression" dxfId="1811" priority="230">
      <formula>M10&gt;=6</formula>
    </cfRule>
  </conditionalFormatting>
  <conditionalFormatting sqref="J25 L25 N25">
    <cfRule type="notContainsBlanks" dxfId="1810" priority="227">
      <formula>LEN(TRIM(J25))&gt;0</formula>
    </cfRule>
  </conditionalFormatting>
  <conditionalFormatting sqref="T9">
    <cfRule type="expression" priority="220" stopIfTrue="1">
      <formula>T10=0</formula>
    </cfRule>
    <cfRule type="expression" dxfId="1809" priority="222">
      <formula>T10&lt;=2</formula>
    </cfRule>
  </conditionalFormatting>
  <conditionalFormatting sqref="U9">
    <cfRule type="expression" priority="217" stopIfTrue="1">
      <formula>T10&lt;=2</formula>
    </cfRule>
    <cfRule type="expression" dxfId="1808" priority="221">
      <formula>T10&lt;=4</formula>
    </cfRule>
  </conditionalFormatting>
  <conditionalFormatting sqref="V9">
    <cfRule type="expression" priority="218" stopIfTrue="1">
      <formula>T10&lt;=4</formula>
    </cfRule>
    <cfRule type="expression" dxfId="1807" priority="219">
      <formula>T10&gt;=5</formula>
    </cfRule>
  </conditionalFormatting>
  <conditionalFormatting sqref="M12">
    <cfRule type="expression" dxfId="1806" priority="180">
      <formula>M20=2</formula>
    </cfRule>
    <cfRule type="expression" dxfId="1805" priority="181">
      <formula>M20=1</formula>
    </cfRule>
    <cfRule type="expression" dxfId="1804" priority="182">
      <formula>M20=3</formula>
    </cfRule>
  </conditionalFormatting>
  <conditionalFormatting sqref="J13 L13 L19 J19">
    <cfRule type="notContainsBlanks" dxfId="1803" priority="186">
      <formula>LEN(TRIM(J13))&gt;0</formula>
    </cfRule>
  </conditionalFormatting>
  <conditionalFormatting sqref="J12">
    <cfRule type="expression" dxfId="1802" priority="183">
      <formula>J20=2</formula>
    </cfRule>
    <cfRule type="expression" dxfId="1801" priority="184">
      <formula>J20=1</formula>
    </cfRule>
    <cfRule type="expression" dxfId="1800" priority="185">
      <formula>J20=3</formula>
    </cfRule>
  </conditionalFormatting>
  <conditionalFormatting sqref="M13:O13 M19:O19">
    <cfRule type="notContainsBlanks" dxfId="1799" priority="179">
      <formula>LEN(TRIM(M13))&gt;0</formula>
    </cfRule>
  </conditionalFormatting>
  <conditionalFormatting sqref="L3:N3">
    <cfRule type="cellIs" dxfId="1798" priority="172" operator="equal">
      <formula>"Y"</formula>
    </cfRule>
  </conditionalFormatting>
  <conditionalFormatting sqref="C34 E34:E35 G34:G35 AS34 AU34:AU35 AW34:AW35 Q34 S34:S35 U34:U35 AL34 AN34:AN35 AP34:AP35 AZ34 BB34:BB35 BD34:BD35">
    <cfRule type="notContainsBlanks" dxfId="1797" priority="168">
      <formula>LEN(TRIM(C34))&gt;0</formula>
    </cfRule>
  </conditionalFormatting>
  <conditionalFormatting sqref="M27">
    <cfRule type="expression" dxfId="1796" priority="161">
      <formula>M35=2</formula>
    </cfRule>
    <cfRule type="expression" dxfId="1795" priority="162">
      <formula>M35=1</formula>
    </cfRule>
    <cfRule type="expression" dxfId="1794" priority="163">
      <formula>M35=3</formula>
    </cfRule>
  </conditionalFormatting>
  <conditionalFormatting sqref="J28 L28 L34 J34">
    <cfRule type="notContainsBlanks" dxfId="1793" priority="167">
      <formula>LEN(TRIM(J28))&gt;0</formula>
    </cfRule>
  </conditionalFormatting>
  <conditionalFormatting sqref="J27">
    <cfRule type="expression" dxfId="1792" priority="164">
      <formula>J35=2</formula>
    </cfRule>
    <cfRule type="expression" dxfId="1791" priority="165">
      <formula>J35=1</formula>
    </cfRule>
    <cfRule type="expression" dxfId="1790" priority="166">
      <formula>J35=3</formula>
    </cfRule>
  </conditionalFormatting>
  <conditionalFormatting sqref="M28:O28 N34">
    <cfRule type="notContainsBlanks" dxfId="1789" priority="160">
      <formula>LEN(TRIM(M28))&gt;0</formula>
    </cfRule>
  </conditionalFormatting>
  <conditionalFormatting sqref="J29">
    <cfRule type="expression" dxfId="1788" priority="157">
      <formula>K35=2</formula>
    </cfRule>
    <cfRule type="expression" dxfId="1787" priority="158">
      <formula>K35=1</formula>
    </cfRule>
    <cfRule type="expression" dxfId="1786" priority="159">
      <formula>K35=3</formula>
    </cfRule>
  </conditionalFormatting>
  <conditionalFormatting sqref="AG20 AI20">
    <cfRule type="notContainsBlanks" dxfId="1785" priority="150">
      <formula>LEN(TRIM(AG20))&gt;0</formula>
    </cfRule>
  </conditionalFormatting>
  <conditionalFormatting sqref="Z34:Z35 AB34:AB35 X34:AC34">
    <cfRule type="notContainsBlanks" dxfId="1784" priority="146">
      <formula>LEN(TRIM(X34))&gt;0</formula>
    </cfRule>
  </conditionalFormatting>
  <conditionalFormatting sqref="AG34:AG35 AI34:AI35 AE34:AJ34">
    <cfRule type="notContainsBlanks" dxfId="1783" priority="142">
      <formula>LEN(TRIM(AE34))&gt;0</formula>
    </cfRule>
  </conditionalFormatting>
  <conditionalFormatting sqref="AS19 AU20 AW20">
    <cfRule type="notContainsBlanks" dxfId="1782" priority="138">
      <formula>LEN(TRIM(AS19))&gt;0</formula>
    </cfRule>
  </conditionalFormatting>
  <conditionalFormatting sqref="BG34 BI35 BK35">
    <cfRule type="notContainsBlanks" dxfId="1781" priority="122">
      <formula>LEN(TRIM(BG34))&gt;0</formula>
    </cfRule>
  </conditionalFormatting>
  <conditionalFormatting sqref="C12">
    <cfRule type="expression" dxfId="1780" priority="119">
      <formula>C20=2</formula>
    </cfRule>
    <cfRule type="expression" dxfId="1779" priority="120">
      <formula>C20=1</formula>
    </cfRule>
    <cfRule type="expression" dxfId="1778" priority="121">
      <formula>C20=3</formula>
    </cfRule>
  </conditionalFormatting>
  <conditionalFormatting sqref="K13">
    <cfRule type="notContainsBlanks" dxfId="1777" priority="118">
      <formula>LEN(TRIM(K13))&gt;0</formula>
    </cfRule>
  </conditionalFormatting>
  <conditionalFormatting sqref="K19">
    <cfRule type="notContainsBlanks" dxfId="1776" priority="117">
      <formula>LEN(TRIM(K19))&gt;0</formula>
    </cfRule>
  </conditionalFormatting>
  <conditionalFormatting sqref="J14">
    <cfRule type="expression" dxfId="1775" priority="114">
      <formula>K20=2</formula>
    </cfRule>
    <cfRule type="expression" dxfId="1774" priority="115">
      <formula>K20=1</formula>
    </cfRule>
    <cfRule type="expression" dxfId="1773" priority="116">
      <formula>K20=3</formula>
    </cfRule>
  </conditionalFormatting>
  <conditionalFormatting sqref="K28">
    <cfRule type="notContainsBlanks" dxfId="1772" priority="113">
      <formula>LEN(TRIM(K28))&gt;0</formula>
    </cfRule>
  </conditionalFormatting>
  <conditionalFormatting sqref="R19:V19">
    <cfRule type="notContainsBlanks" dxfId="1771" priority="112">
      <formula>LEN(TRIM(R19))&gt;0</formula>
    </cfRule>
  </conditionalFormatting>
  <conditionalFormatting sqref="AE19:AJ19">
    <cfRule type="notContainsBlanks" dxfId="1770" priority="111">
      <formula>LEN(TRIM(AE19))&gt;0</formula>
    </cfRule>
  </conditionalFormatting>
  <conditionalFormatting sqref="M14">
    <cfRule type="expression" dxfId="1769" priority="108">
      <formula>N20=2</formula>
    </cfRule>
    <cfRule type="expression" dxfId="1768" priority="109">
      <formula>N20=1</formula>
    </cfRule>
    <cfRule type="expression" dxfId="1767" priority="110">
      <formula>N20=3</formula>
    </cfRule>
  </conditionalFormatting>
  <conditionalFormatting sqref="C27">
    <cfRule type="expression" dxfId="1766" priority="102">
      <formula>C35=2</formula>
    </cfRule>
    <cfRule type="expression" dxfId="1765" priority="103">
      <formula>C35=1</formula>
    </cfRule>
    <cfRule type="expression" dxfId="1764" priority="104">
      <formula>C35=3</formula>
    </cfRule>
  </conditionalFormatting>
  <conditionalFormatting sqref="Q27">
    <cfRule type="expression" dxfId="1763" priority="99">
      <formula>Q35=2</formula>
    </cfRule>
    <cfRule type="expression" dxfId="1762" priority="100">
      <formula>Q35=1</formula>
    </cfRule>
    <cfRule type="expression" dxfId="1761" priority="101">
      <formula>Q35=3</formula>
    </cfRule>
  </conditionalFormatting>
  <conditionalFormatting sqref="T12">
    <cfRule type="expression" dxfId="1760" priority="93">
      <formula>T20=2</formula>
    </cfRule>
    <cfRule type="expression" dxfId="1759" priority="94">
      <formula>T20=1</formula>
    </cfRule>
    <cfRule type="expression" dxfId="1758" priority="95">
      <formula>T20=3</formula>
    </cfRule>
  </conditionalFormatting>
  <conditionalFormatting sqref="Q12">
    <cfRule type="expression" dxfId="1757" priority="96">
      <formula>Q20=2</formula>
    </cfRule>
    <cfRule type="expression" dxfId="1756" priority="97">
      <formula>Q20=1</formula>
    </cfRule>
    <cfRule type="expression" dxfId="1755" priority="98">
      <formula>Q20=3</formula>
    </cfRule>
  </conditionalFormatting>
  <conditionalFormatting sqref="AH27">
    <cfRule type="expression" dxfId="1754" priority="87">
      <formula>AH35=2</formula>
    </cfRule>
    <cfRule type="expression" dxfId="1753" priority="88">
      <formula>AH35=1</formula>
    </cfRule>
    <cfRule type="expression" dxfId="1752" priority="89">
      <formula>AH35=3</formula>
    </cfRule>
  </conditionalFormatting>
  <conditionalFormatting sqref="AE27">
    <cfRule type="expression" dxfId="1751" priority="90">
      <formula>AE35=2</formula>
    </cfRule>
    <cfRule type="expression" dxfId="1750" priority="91">
      <formula>AE35=1</formula>
    </cfRule>
    <cfRule type="expression" dxfId="1749" priority="92">
      <formula>AE35=3</formula>
    </cfRule>
  </conditionalFormatting>
  <conditionalFormatting sqref="AH12">
    <cfRule type="expression" dxfId="1748" priority="81">
      <formula>AH20=2</formula>
    </cfRule>
    <cfRule type="expression" dxfId="1747" priority="82">
      <formula>AH20=1</formula>
    </cfRule>
    <cfRule type="expression" dxfId="1746" priority="83">
      <formula>AH20=3</formula>
    </cfRule>
  </conditionalFormatting>
  <conditionalFormatting sqref="AE12">
    <cfRule type="expression" dxfId="1745" priority="84">
      <formula>AE20=2</formula>
    </cfRule>
    <cfRule type="expression" dxfId="1744" priority="85">
      <formula>AE20=1</formula>
    </cfRule>
    <cfRule type="expression" dxfId="1743" priority="86">
      <formula>AE20=3</formula>
    </cfRule>
  </conditionalFormatting>
  <conditionalFormatting sqref="AA27">
    <cfRule type="expression" dxfId="1742" priority="75">
      <formula>AA35=2</formula>
    </cfRule>
    <cfRule type="expression" dxfId="1741" priority="76">
      <formula>AA35=1</formula>
    </cfRule>
    <cfRule type="expression" dxfId="1740" priority="77">
      <formula>AA35=3</formula>
    </cfRule>
  </conditionalFormatting>
  <conditionalFormatting sqref="X27">
    <cfRule type="expression" dxfId="1739" priority="78">
      <formula>X35=2</formula>
    </cfRule>
    <cfRule type="expression" dxfId="1738" priority="79">
      <formula>X35=1</formula>
    </cfRule>
    <cfRule type="expression" dxfId="1737" priority="80">
      <formula>X35=3</formula>
    </cfRule>
  </conditionalFormatting>
  <conditionalFormatting sqref="X12">
    <cfRule type="expression" dxfId="1736" priority="72">
      <formula>X20=2</formula>
    </cfRule>
    <cfRule type="expression" dxfId="1735" priority="73">
      <formula>X20=1</formula>
    </cfRule>
    <cfRule type="expression" dxfId="1734" priority="74">
      <formula>X20=3</formula>
    </cfRule>
  </conditionalFormatting>
  <conditionalFormatting sqref="AT19:AX19">
    <cfRule type="notContainsBlanks" dxfId="1733" priority="71">
      <formula>LEN(TRIM(AT19))&gt;0</formula>
    </cfRule>
  </conditionalFormatting>
  <conditionalFormatting sqref="BH34:BL34">
    <cfRule type="notContainsBlanks" dxfId="1732" priority="70">
      <formula>LEN(TRIM(BH34))&gt;0</formula>
    </cfRule>
  </conditionalFormatting>
  <conditionalFormatting sqref="AL12">
    <cfRule type="expression" dxfId="1731" priority="67">
      <formula>AL20=2</formula>
    </cfRule>
    <cfRule type="expression" dxfId="1730" priority="68">
      <formula>AL20=1</formula>
    </cfRule>
    <cfRule type="expression" dxfId="1729" priority="69">
      <formula>AL20=3</formula>
    </cfRule>
  </conditionalFormatting>
  <conditionalFormatting sqref="AZ12">
    <cfRule type="expression" dxfId="1728" priority="64">
      <formula>AZ20=2</formula>
    </cfRule>
    <cfRule type="expression" dxfId="1727" priority="65">
      <formula>AZ20=1</formula>
    </cfRule>
    <cfRule type="expression" dxfId="1726" priority="66">
      <formula>AZ20=3</formula>
    </cfRule>
  </conditionalFormatting>
  <conditionalFormatting sqref="AZ27">
    <cfRule type="expression" dxfId="1725" priority="58">
      <formula>AZ35=2</formula>
    </cfRule>
    <cfRule type="expression" dxfId="1724" priority="59">
      <formula>AZ35=1</formula>
    </cfRule>
    <cfRule type="expression" dxfId="1723" priority="60">
      <formula>AZ35=3</formula>
    </cfRule>
  </conditionalFormatting>
  <conditionalFormatting sqref="AL27">
    <cfRule type="expression" dxfId="1722" priority="55">
      <formula>AL35=2</formula>
    </cfRule>
    <cfRule type="expression" dxfId="1721" priority="56">
      <formula>AL35=1</formula>
    </cfRule>
    <cfRule type="expression" dxfId="1720" priority="57">
      <formula>AL35=3</formula>
    </cfRule>
  </conditionalFormatting>
  <conditionalFormatting sqref="AV12">
    <cfRule type="expression" dxfId="1719" priority="49">
      <formula>AV20=2</formula>
    </cfRule>
    <cfRule type="expression" dxfId="1718" priority="50">
      <formula>AV20=1</formula>
    </cfRule>
    <cfRule type="expression" dxfId="1717" priority="51">
      <formula>AV20=3</formula>
    </cfRule>
  </conditionalFormatting>
  <conditionalFormatting sqref="AS12">
    <cfRule type="expression" dxfId="1716" priority="52">
      <formula>AS20=2</formula>
    </cfRule>
    <cfRule type="expression" dxfId="1715" priority="53">
      <formula>AS20=1</formula>
    </cfRule>
    <cfRule type="expression" dxfId="1714" priority="54">
      <formula>AS20=3</formula>
    </cfRule>
  </conditionalFormatting>
  <conditionalFormatting sqref="BJ27">
    <cfRule type="expression" dxfId="1713" priority="43">
      <formula>BJ35=2</formula>
    </cfRule>
    <cfRule type="expression" dxfId="1712" priority="44">
      <formula>BJ35=1</formula>
    </cfRule>
    <cfRule type="expression" dxfId="1711" priority="45">
      <formula>BJ35=3</formula>
    </cfRule>
  </conditionalFormatting>
  <conditionalFormatting sqref="BG27">
    <cfRule type="expression" dxfId="1710" priority="46">
      <formula>BG35=2</formula>
    </cfRule>
    <cfRule type="expression" dxfId="1709" priority="47">
      <formula>BG35=1</formula>
    </cfRule>
    <cfRule type="expression" dxfId="1708" priority="48">
      <formula>BG35=3</formula>
    </cfRule>
  </conditionalFormatting>
  <conditionalFormatting sqref="BG12">
    <cfRule type="expression" dxfId="1707" priority="40">
      <formula>BG20=2</formula>
    </cfRule>
    <cfRule type="expression" dxfId="1706" priority="41">
      <formula>BG20=1</formula>
    </cfRule>
    <cfRule type="expression" dxfId="1705" priority="42">
      <formula>BG20=3</formula>
    </cfRule>
  </conditionalFormatting>
  <conditionalFormatting sqref="AS27">
    <cfRule type="expression" dxfId="1704" priority="37">
      <formula>AS35=2</formula>
    </cfRule>
    <cfRule type="expression" dxfId="1703" priority="38">
      <formula>AS35=1</formula>
    </cfRule>
    <cfRule type="expression" dxfId="1702" priority="39">
      <formula>AS35=3</formula>
    </cfRule>
  </conditionalFormatting>
  <conditionalFormatting sqref="AO9">
    <cfRule type="expression" priority="34" stopIfTrue="1">
      <formula>AO10=0</formula>
    </cfRule>
    <cfRule type="expression" dxfId="1701" priority="36">
      <formula>AO10=1</formula>
    </cfRule>
  </conditionalFormatting>
  <conditionalFormatting sqref="AP9">
    <cfRule type="expression" priority="31" stopIfTrue="1">
      <formula>AO10&lt;=1</formula>
    </cfRule>
    <cfRule type="expression" dxfId="1700" priority="35">
      <formula>AO10&lt;=2</formula>
    </cfRule>
  </conditionalFormatting>
  <conditionalFormatting sqref="AQ9">
    <cfRule type="expression" priority="32" stopIfTrue="1">
      <formula>AO10&lt;=2</formula>
    </cfRule>
    <cfRule type="expression" dxfId="1699" priority="33">
      <formula>AO10&gt;=3</formula>
    </cfRule>
  </conditionalFormatting>
  <conditionalFormatting sqref="AV9">
    <cfRule type="expression" priority="28" stopIfTrue="1">
      <formula>AV10=0</formula>
    </cfRule>
    <cfRule type="expression" dxfId="1698" priority="30">
      <formula>AV10=1</formula>
    </cfRule>
  </conditionalFormatting>
  <conditionalFormatting sqref="AW9">
    <cfRule type="expression" priority="25" stopIfTrue="1">
      <formula>AV10&lt;=1</formula>
    </cfRule>
    <cfRule type="expression" dxfId="1697" priority="29">
      <formula>AV10&lt;=2</formula>
    </cfRule>
  </conditionalFormatting>
  <conditionalFormatting sqref="AX9">
    <cfRule type="expression" priority="26" stopIfTrue="1">
      <formula>AV10&lt;=2</formula>
    </cfRule>
    <cfRule type="expression" dxfId="1696" priority="27">
      <formula>AV10&gt;=3</formula>
    </cfRule>
  </conditionalFormatting>
  <conditionalFormatting sqref="BC9">
    <cfRule type="expression" priority="22" stopIfTrue="1">
      <formula>BC10=0</formula>
    </cfRule>
    <cfRule type="expression" dxfId="1695" priority="24">
      <formula>BC10=1</formula>
    </cfRule>
  </conditionalFormatting>
  <conditionalFormatting sqref="BD9">
    <cfRule type="expression" priority="19" stopIfTrue="1">
      <formula>BC10&lt;=1</formula>
    </cfRule>
    <cfRule type="expression" dxfId="1694" priority="23">
      <formula>BC10&lt;=2</formula>
    </cfRule>
  </conditionalFormatting>
  <conditionalFormatting sqref="BE9">
    <cfRule type="expression" priority="20" stopIfTrue="1">
      <formula>BC10&lt;=2</formula>
    </cfRule>
    <cfRule type="expression" dxfId="1693" priority="21">
      <formula>BC10&gt;=3</formula>
    </cfRule>
  </conditionalFormatting>
  <conditionalFormatting sqref="BJ9">
    <cfRule type="expression" priority="16" stopIfTrue="1">
      <formula>BJ10=0</formula>
    </cfRule>
    <cfRule type="expression" dxfId="1692" priority="18">
      <formula>BJ10=1</formula>
    </cfRule>
  </conditionalFormatting>
  <conditionalFormatting sqref="BK9">
    <cfRule type="expression" priority="13" stopIfTrue="1">
      <formula>BJ10&lt;=1</formula>
    </cfRule>
    <cfRule type="expression" dxfId="1691" priority="17">
      <formula>BJ10&lt;=2</formula>
    </cfRule>
  </conditionalFormatting>
  <conditionalFormatting sqref="BL9">
    <cfRule type="expression" priority="14" stopIfTrue="1">
      <formula>BJ10&lt;=2</formula>
    </cfRule>
    <cfRule type="expression" dxfId="1690" priority="15">
      <formula>BJ10&gt;=3</formula>
    </cfRule>
  </conditionalFormatting>
  <conditionalFormatting sqref="AA9">
    <cfRule type="expression" priority="10" stopIfTrue="1">
      <formula>AA10=0</formula>
    </cfRule>
    <cfRule type="expression" dxfId="1689" priority="12">
      <formula>AA10&lt;=2</formula>
    </cfRule>
  </conditionalFormatting>
  <conditionalFormatting sqref="AB9">
    <cfRule type="expression" priority="7" stopIfTrue="1">
      <formula>AA10&lt;=2</formula>
    </cfRule>
    <cfRule type="expression" dxfId="1688" priority="11">
      <formula>AA10&lt;=4</formula>
    </cfRule>
  </conditionalFormatting>
  <conditionalFormatting sqref="AC9">
    <cfRule type="expression" priority="8" stopIfTrue="1">
      <formula>AA10&lt;=4</formula>
    </cfRule>
    <cfRule type="expression" dxfId="1687" priority="9">
      <formula>AA10&gt;=5</formula>
    </cfRule>
  </conditionalFormatting>
  <conditionalFormatting sqref="AH9">
    <cfRule type="expression" priority="4" stopIfTrue="1">
      <formula>AH10=0</formula>
    </cfRule>
    <cfRule type="expression" dxfId="1686" priority="6">
      <formula>AH10&lt;=2</formula>
    </cfRule>
  </conditionalFormatting>
  <conditionalFormatting sqref="AI9">
    <cfRule type="expression" priority="1" stopIfTrue="1">
      <formula>AH10&lt;=2</formula>
    </cfRule>
    <cfRule type="expression" dxfId="1685" priority="5">
      <formula>AH10&lt;=4</formula>
    </cfRule>
  </conditionalFormatting>
  <conditionalFormatting sqref="AJ9">
    <cfRule type="expression" priority="2" stopIfTrue="1">
      <formula>AH10&lt;=4</formula>
    </cfRule>
    <cfRule type="expression" dxfId="1684" priority="3">
      <formula>AH10&gt;=5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A677-7E42-4826-8C82-59E1C954EFC5}">
  <sheetPr>
    <tabColor theme="9" tint="-0.249977111117893"/>
  </sheetPr>
  <dimension ref="A2:EP242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53" t="s">
        <v>2</v>
      </c>
      <c r="K2" s="53" t="s">
        <v>3</v>
      </c>
      <c r="L2" s="53" t="s">
        <v>5</v>
      </c>
      <c r="M2" s="53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52">
        <f>Summary!P3</f>
        <v>0</v>
      </c>
      <c r="K3" s="52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M3" s="26"/>
      <c r="AN3" s="24"/>
      <c r="AO3" s="24"/>
      <c r="AP3" s="26"/>
      <c r="AQ3" s="25"/>
    </row>
    <row r="4" spans="1:133" ht="15" customHeight="1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customHeight="1" x14ac:dyDescent="0.25">
      <c r="B5" s="11" t="s">
        <v>237</v>
      </c>
      <c r="D5" s="46"/>
      <c r="E5" s="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8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COUNTA(C13,F13,C16,C19,C22,C25,C28,C31,C34)</f>
        <v>0</v>
      </c>
      <c r="G10" s="32"/>
      <c r="H10" s="32"/>
      <c r="I10" s="31"/>
      <c r="J10" s="32"/>
      <c r="K10" s="32"/>
      <c r="L10" s="32"/>
      <c r="M10" s="32">
        <f>COUNTA(J13,M13,J16,J19,J22,J25,J28,J31,J34)</f>
        <v>0</v>
      </c>
      <c r="N10" s="32"/>
      <c r="O10" s="32"/>
      <c r="P10" s="31"/>
      <c r="Q10" s="32"/>
      <c r="R10" s="32"/>
      <c r="S10" s="32"/>
      <c r="T10" s="32">
        <f>COUNTA(Q13,T13,Q16,Q19,Q22,Q25,Q28,Q31,Q34,T22,T16)</f>
        <v>0</v>
      </c>
      <c r="U10" s="32"/>
      <c r="V10" s="32"/>
      <c r="X10" s="32"/>
      <c r="Y10" s="32"/>
      <c r="Z10" s="32"/>
      <c r="AA10" s="32">
        <f>COUNTA(X13,AA13,X16,X19,X22,X25,X28,X31,X34,AA16)</f>
        <v>0</v>
      </c>
      <c r="AB10" s="32"/>
      <c r="AC10" s="32"/>
      <c r="AE10" s="32"/>
      <c r="AF10" s="32"/>
      <c r="AG10" s="32"/>
      <c r="AH10" s="32">
        <f>COUNTA(AE13,AH13,AE16,AE19,AE22,AE25,AE28,AE31,AE34,AH16)</f>
        <v>0</v>
      </c>
      <c r="AI10" s="32"/>
      <c r="AJ10" s="32"/>
      <c r="AL10" s="32"/>
      <c r="AM10" s="32"/>
      <c r="AN10" s="32"/>
      <c r="AO10" s="32">
        <f>COUNTA(AL13,AO13,AL16,AL19,AL22,AL25,AL28,AL31,AL34,AO16,AO22)</f>
        <v>0</v>
      </c>
      <c r="AP10" s="32"/>
      <c r="AQ10" s="32"/>
      <c r="AS10" s="32"/>
      <c r="AT10" s="32"/>
      <c r="AU10" s="32"/>
      <c r="AV10" s="32">
        <f>COUNTA(AV22,AV16,AS16,AS19,AS22,AS25,AS28,AS31)</f>
        <v>0</v>
      </c>
      <c r="AW10" s="32"/>
      <c r="AX10" s="32"/>
      <c r="AZ10" s="32"/>
      <c r="BA10" s="32"/>
      <c r="BB10" s="32"/>
      <c r="BC10" s="32">
        <f>COUNTA(AZ13,BC16,AZ16,AZ19,AZ22,AZ25,AZ28,AZ31,AZ34)</f>
        <v>0</v>
      </c>
      <c r="BD10" s="32"/>
      <c r="BE10" s="32"/>
      <c r="BG10" s="32"/>
      <c r="BH10" s="32"/>
      <c r="BI10" s="32"/>
      <c r="BJ10" s="32">
        <f>COUNTA(BG16,BG19,BG28,BG31)</f>
        <v>0</v>
      </c>
      <c r="BK10" s="32"/>
      <c r="BL10" s="32"/>
    </row>
    <row r="11" spans="1:133" ht="15.75" x14ac:dyDescent="0.25">
      <c r="B11" s="2"/>
      <c r="I11" s="1"/>
      <c r="P11" s="1"/>
    </row>
    <row r="12" spans="1:133" ht="90" customHeight="1" x14ac:dyDescent="0.25">
      <c r="B12" s="125" t="s">
        <v>240</v>
      </c>
      <c r="C12" s="110" t="s">
        <v>238</v>
      </c>
      <c r="D12" s="111"/>
      <c r="E12" s="112"/>
      <c r="F12" s="116" t="s">
        <v>239</v>
      </c>
      <c r="G12" s="117"/>
      <c r="H12" s="118"/>
      <c r="I12" s="1"/>
      <c r="J12" s="113" t="s">
        <v>255</v>
      </c>
      <c r="K12" s="114"/>
      <c r="L12" s="115"/>
      <c r="M12" s="107" t="s">
        <v>256</v>
      </c>
      <c r="N12" s="108"/>
      <c r="O12" s="109"/>
      <c r="P12" s="1"/>
      <c r="Q12" s="110" t="s">
        <v>264</v>
      </c>
      <c r="R12" s="111"/>
      <c r="S12" s="112"/>
      <c r="T12" s="116" t="s">
        <v>265</v>
      </c>
      <c r="U12" s="117"/>
      <c r="V12" s="118"/>
      <c r="X12" s="113" t="s">
        <v>266</v>
      </c>
      <c r="Y12" s="114"/>
      <c r="Z12" s="115"/>
      <c r="AA12" s="107" t="s">
        <v>267</v>
      </c>
      <c r="AB12" s="108"/>
      <c r="AC12" s="109"/>
      <c r="AE12" s="116" t="s">
        <v>268</v>
      </c>
      <c r="AF12" s="117"/>
      <c r="AG12" s="118"/>
      <c r="AH12" s="110" t="s">
        <v>269</v>
      </c>
      <c r="AI12" s="111"/>
      <c r="AJ12" s="112"/>
      <c r="AL12" s="107" t="s">
        <v>294</v>
      </c>
      <c r="AM12" s="108"/>
      <c r="AN12" s="109"/>
      <c r="AO12" s="113" t="s">
        <v>295</v>
      </c>
      <c r="AP12" s="114"/>
      <c r="AQ12" s="115"/>
      <c r="AS12" s="116"/>
      <c r="AT12" s="117"/>
      <c r="AU12" s="117"/>
      <c r="AV12" s="117"/>
      <c r="AW12" s="117"/>
      <c r="AX12" s="118"/>
      <c r="AZ12" s="107" t="s">
        <v>304</v>
      </c>
      <c r="BA12" s="108"/>
      <c r="BB12" s="108"/>
      <c r="BC12" s="108"/>
      <c r="BD12" s="108"/>
      <c r="BE12" s="109"/>
      <c r="BG12" s="110"/>
      <c r="BH12" s="111"/>
      <c r="BI12" s="111"/>
      <c r="BJ12" s="111"/>
      <c r="BK12" s="111"/>
      <c r="BL12" s="112"/>
    </row>
    <row r="13" spans="1:133" x14ac:dyDescent="0.25">
      <c r="B13" s="125"/>
      <c r="C13" s="51"/>
      <c r="D13" s="19"/>
      <c r="E13" s="19"/>
      <c r="F13" s="19"/>
      <c r="G13" s="19"/>
      <c r="H13" s="19"/>
      <c r="I13" s="15"/>
      <c r="J13" s="18"/>
      <c r="K13" s="18"/>
      <c r="L13" s="18"/>
      <c r="M13" s="18"/>
      <c r="N13" s="18"/>
      <c r="O13" s="18"/>
      <c r="P13" s="15"/>
      <c r="Q13" s="18"/>
      <c r="R13" s="18"/>
      <c r="S13" s="18"/>
      <c r="T13" s="18"/>
      <c r="U13" s="18"/>
      <c r="V13" s="18"/>
      <c r="W13" s="16"/>
      <c r="X13" s="18"/>
      <c r="Y13" s="18"/>
      <c r="Z13" s="18"/>
      <c r="AA13" s="18"/>
      <c r="AB13" s="18"/>
      <c r="AC13" s="18"/>
      <c r="AD13" s="16"/>
      <c r="AE13" s="18"/>
      <c r="AF13" s="18"/>
      <c r="AG13" s="18"/>
      <c r="AH13" s="18"/>
      <c r="AI13" s="18"/>
      <c r="AJ13" s="18"/>
      <c r="AK13" s="16"/>
      <c r="AL13" s="18"/>
      <c r="AM13" s="18"/>
      <c r="AN13" s="18"/>
      <c r="AO13" s="18"/>
      <c r="AP13" s="18"/>
      <c r="AQ13" s="18"/>
      <c r="AR13" s="16"/>
      <c r="AS13" s="105"/>
      <c r="AT13" s="106"/>
      <c r="AU13" s="105"/>
      <c r="AV13" s="106"/>
      <c r="AW13" s="105"/>
      <c r="AX13" s="106"/>
      <c r="AY13" s="16"/>
      <c r="AZ13" s="105"/>
      <c r="BA13" s="106"/>
      <c r="BB13" s="105"/>
      <c r="BC13" s="106"/>
      <c r="BD13" s="105"/>
      <c r="BE13" s="106"/>
      <c r="BF13" s="16"/>
      <c r="BG13" s="105"/>
      <c r="BH13" s="106"/>
      <c r="BI13" s="105"/>
      <c r="BJ13" s="106"/>
      <c r="BK13" s="105"/>
      <c r="BL13" s="10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s="27" customFormat="1" x14ac:dyDescent="0.2">
      <c r="C14" s="28">
        <f>COUNTA(C13:E13)</f>
        <v>0</v>
      </c>
      <c r="D14" s="28">
        <v>3</v>
      </c>
      <c r="E14" s="28"/>
      <c r="F14" s="28">
        <f>COUNTA(F13:H13)</f>
        <v>0</v>
      </c>
      <c r="G14" s="28">
        <v>3</v>
      </c>
      <c r="H14" s="28"/>
      <c r="I14" s="29"/>
      <c r="J14" s="29">
        <f>COUNTA(J13:L13)</f>
        <v>0</v>
      </c>
      <c r="K14" s="29">
        <v>3</v>
      </c>
      <c r="L14" s="29"/>
      <c r="M14" s="29">
        <f>COUNTA(M13:O13)</f>
        <v>0</v>
      </c>
      <c r="N14" s="29">
        <v>3</v>
      </c>
      <c r="O14" s="29"/>
      <c r="P14" s="29"/>
      <c r="Q14" s="29">
        <f>COUNTA(Q13:S13)</f>
        <v>0</v>
      </c>
      <c r="R14" s="29">
        <v>3</v>
      </c>
      <c r="S14" s="29"/>
      <c r="T14" s="29">
        <f>COUNTA(T13:V13)</f>
        <v>0</v>
      </c>
      <c r="U14" s="29">
        <v>3</v>
      </c>
      <c r="V14" s="29"/>
      <c r="W14" s="29"/>
      <c r="X14" s="29">
        <f>COUNTA(X13:Z13)</f>
        <v>0</v>
      </c>
      <c r="Y14" s="29">
        <v>3</v>
      </c>
      <c r="Z14" s="29"/>
      <c r="AA14" s="29">
        <f>COUNTA(AA13:AC13)</f>
        <v>0</v>
      </c>
      <c r="AB14" s="29">
        <v>3</v>
      </c>
      <c r="AC14" s="29"/>
      <c r="AD14" s="29"/>
      <c r="AE14" s="29">
        <f>COUNTA(AE13:AG13)</f>
        <v>0</v>
      </c>
      <c r="AF14" s="29">
        <v>3</v>
      </c>
      <c r="AG14" s="29"/>
      <c r="AH14" s="29">
        <f>COUNTA(AH13:AJ13)</f>
        <v>0</v>
      </c>
      <c r="AI14" s="29">
        <v>3</v>
      </c>
      <c r="AJ14" s="29"/>
      <c r="AK14" s="29"/>
      <c r="AL14" s="29">
        <f>COUNTA(AL13:AN13)</f>
        <v>0</v>
      </c>
      <c r="AM14" s="29">
        <v>3</v>
      </c>
      <c r="AN14" s="29"/>
      <c r="AO14" s="29">
        <f>COUNTA(AO13:AQ13)</f>
        <v>0</v>
      </c>
      <c r="AP14" s="29">
        <v>3</v>
      </c>
      <c r="AQ14" s="29"/>
      <c r="AR14" s="29"/>
      <c r="AS14" s="28">
        <f>COUNTA(AS13:AU13)</f>
        <v>0</v>
      </c>
      <c r="AT14" s="28">
        <v>3</v>
      </c>
      <c r="AU14" s="28"/>
      <c r="AV14" s="28"/>
      <c r="AW14" s="28"/>
      <c r="AX14" s="28"/>
      <c r="AY14" s="29"/>
      <c r="AZ14" s="28">
        <f>COUNTA(AZ13:BB13)</f>
        <v>0</v>
      </c>
      <c r="BA14" s="28">
        <v>3</v>
      </c>
      <c r="BB14" s="28"/>
      <c r="BC14" s="28"/>
      <c r="BD14" s="28"/>
      <c r="BE14" s="28"/>
      <c r="BF14" s="29"/>
      <c r="BG14" s="28">
        <f>COUNTA(BG13:BI13)</f>
        <v>0</v>
      </c>
      <c r="BH14" s="28">
        <v>3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</row>
    <row r="15" spans="1:133" ht="90" customHeight="1" x14ac:dyDescent="0.25">
      <c r="B15" s="125" t="s">
        <v>241</v>
      </c>
      <c r="C15" s="116" t="s">
        <v>242</v>
      </c>
      <c r="D15" s="117"/>
      <c r="E15" s="117"/>
      <c r="F15" s="117"/>
      <c r="G15" s="117"/>
      <c r="H15" s="118"/>
      <c r="I15" s="15"/>
      <c r="J15" s="113" t="s">
        <v>257</v>
      </c>
      <c r="K15" s="114"/>
      <c r="L15" s="114"/>
      <c r="M15" s="114"/>
      <c r="N15" s="114"/>
      <c r="O15" s="115"/>
      <c r="P15" s="15"/>
      <c r="Q15" s="110" t="s">
        <v>270</v>
      </c>
      <c r="R15" s="111"/>
      <c r="S15" s="112"/>
      <c r="T15" s="116" t="s">
        <v>271</v>
      </c>
      <c r="U15" s="117"/>
      <c r="V15" s="118"/>
      <c r="W15" s="16"/>
      <c r="X15" s="107" t="s">
        <v>273</v>
      </c>
      <c r="Y15" s="108"/>
      <c r="Z15" s="109"/>
      <c r="AA15" s="113" t="s">
        <v>274</v>
      </c>
      <c r="AB15" s="114"/>
      <c r="AC15" s="115"/>
      <c r="AD15" s="16"/>
      <c r="AE15" s="116" t="s">
        <v>275</v>
      </c>
      <c r="AF15" s="117"/>
      <c r="AG15" s="118"/>
      <c r="AH15" s="110" t="s">
        <v>276</v>
      </c>
      <c r="AI15" s="111"/>
      <c r="AJ15" s="112"/>
      <c r="AK15" s="16"/>
      <c r="AL15" s="113" t="s">
        <v>296</v>
      </c>
      <c r="AM15" s="114"/>
      <c r="AN15" s="115"/>
      <c r="AO15" s="113" t="s">
        <v>297</v>
      </c>
      <c r="AP15" s="114"/>
      <c r="AQ15" s="115"/>
      <c r="AR15" s="16"/>
      <c r="AS15" s="110" t="s">
        <v>308</v>
      </c>
      <c r="AT15" s="111"/>
      <c r="AU15" s="112"/>
      <c r="AV15" s="116" t="s">
        <v>309</v>
      </c>
      <c r="AW15" s="117"/>
      <c r="AX15" s="118"/>
      <c r="AY15" s="16"/>
      <c r="AZ15" s="113" t="s">
        <v>305</v>
      </c>
      <c r="BA15" s="114"/>
      <c r="BB15" s="115"/>
      <c r="BC15" s="107" t="s">
        <v>306</v>
      </c>
      <c r="BD15" s="108"/>
      <c r="BE15" s="109"/>
      <c r="BF15" s="16"/>
      <c r="BG15" s="110" t="s">
        <v>315</v>
      </c>
      <c r="BH15" s="111"/>
      <c r="BI15" s="111"/>
      <c r="BJ15" s="111"/>
      <c r="BK15" s="111"/>
      <c r="BL15" s="112"/>
      <c r="BM15" s="16"/>
      <c r="BN15" s="60"/>
      <c r="BO15" s="58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x14ac:dyDescent="0.25">
      <c r="B16" s="125"/>
      <c r="C16" s="105"/>
      <c r="D16" s="106"/>
      <c r="E16" s="105"/>
      <c r="F16" s="106"/>
      <c r="G16" s="105"/>
      <c r="H16" s="106"/>
      <c r="I16" s="15"/>
      <c r="J16" s="133"/>
      <c r="K16" s="134"/>
      <c r="L16" s="133"/>
      <c r="M16" s="134"/>
      <c r="N16" s="133"/>
      <c r="O16" s="134"/>
      <c r="P16" s="15"/>
      <c r="Q16" s="18"/>
      <c r="R16" s="18"/>
      <c r="S16" s="18"/>
      <c r="T16" s="18"/>
      <c r="U16" s="18"/>
      <c r="V16" s="18"/>
      <c r="W16" s="16"/>
      <c r="X16" s="18"/>
      <c r="Y16" s="18"/>
      <c r="Z16" s="18"/>
      <c r="AA16" s="18"/>
      <c r="AB16" s="18"/>
      <c r="AC16" s="18"/>
      <c r="AD16" s="16"/>
      <c r="AE16" s="18"/>
      <c r="AF16" s="18"/>
      <c r="AG16" s="18"/>
      <c r="AH16" s="18"/>
      <c r="AI16" s="18"/>
      <c r="AJ16" s="18"/>
      <c r="AK16" s="16"/>
      <c r="AL16" s="18"/>
      <c r="AM16" s="18"/>
      <c r="AN16" s="18"/>
      <c r="AO16" s="18"/>
      <c r="AP16" s="18"/>
      <c r="AQ16" s="18"/>
      <c r="AR16" s="16"/>
      <c r="AS16" s="18"/>
      <c r="AT16" s="18"/>
      <c r="AU16" s="18"/>
      <c r="AV16" s="18"/>
      <c r="AW16" s="18"/>
      <c r="AX16" s="18"/>
      <c r="AY16" s="16"/>
      <c r="AZ16" s="18"/>
      <c r="BA16" s="18"/>
      <c r="BB16" s="18"/>
      <c r="BC16" s="18"/>
      <c r="BD16" s="18"/>
      <c r="BE16" s="18"/>
      <c r="BF16" s="16"/>
      <c r="BG16" s="105"/>
      <c r="BH16" s="106"/>
      <c r="BI16" s="105"/>
      <c r="BJ16" s="106"/>
      <c r="BK16" s="105"/>
      <c r="BL16" s="10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46" s="27" customFormat="1" x14ac:dyDescent="0.2">
      <c r="C17" s="28">
        <f>COUNTA(C16:H16)</f>
        <v>0</v>
      </c>
      <c r="D17" s="28">
        <v>3</v>
      </c>
      <c r="E17" s="28"/>
      <c r="F17" s="28"/>
      <c r="G17" s="28"/>
      <c r="H17" s="28"/>
      <c r="I17" s="29"/>
      <c r="J17" s="29">
        <f>COUNTA(J16:O16)</f>
        <v>0</v>
      </c>
      <c r="K17" s="29">
        <v>3</v>
      </c>
      <c r="L17" s="29"/>
      <c r="M17" s="29"/>
      <c r="N17" s="29"/>
      <c r="O17" s="29"/>
      <c r="P17" s="29"/>
      <c r="Q17" s="29">
        <f>COUNTA(Q16:S16)</f>
        <v>0</v>
      </c>
      <c r="R17" s="29">
        <v>3</v>
      </c>
      <c r="S17" s="29"/>
      <c r="T17" s="29">
        <f>COUNTA(T16:V16)</f>
        <v>0</v>
      </c>
      <c r="U17" s="29">
        <v>3</v>
      </c>
      <c r="V17" s="29"/>
      <c r="W17" s="29"/>
      <c r="X17" s="29">
        <f>COUNTA(X16:Z16)</f>
        <v>0</v>
      </c>
      <c r="Y17" s="29">
        <v>3</v>
      </c>
      <c r="Z17" s="29"/>
      <c r="AA17" s="29">
        <f>COUNTA(AA16:AC16)</f>
        <v>0</v>
      </c>
      <c r="AB17" s="29">
        <v>3</v>
      </c>
      <c r="AC17" s="29"/>
      <c r="AD17" s="29"/>
      <c r="AE17" s="29">
        <f>COUNTA(AE16:AG16)</f>
        <v>0</v>
      </c>
      <c r="AF17" s="29">
        <v>3</v>
      </c>
      <c r="AG17" s="29"/>
      <c r="AH17" s="29">
        <f>COUNTA(AH16:AJ16)</f>
        <v>0</v>
      </c>
      <c r="AI17" s="29">
        <v>3</v>
      </c>
      <c r="AJ17" s="29"/>
      <c r="AK17" s="29"/>
      <c r="AL17" s="29">
        <f>COUNTA(AL16:AN16)</f>
        <v>0</v>
      </c>
      <c r="AM17" s="29">
        <v>3</v>
      </c>
      <c r="AN17" s="29"/>
      <c r="AO17" s="29">
        <f>COUNTA(AO16:AQ16)</f>
        <v>0</v>
      </c>
      <c r="AP17" s="29">
        <v>3</v>
      </c>
      <c r="AQ17" s="29"/>
      <c r="AR17" s="29"/>
      <c r="AS17" s="29">
        <f>COUNTA(AS16:AU16)</f>
        <v>0</v>
      </c>
      <c r="AT17" s="29">
        <v>3</v>
      </c>
      <c r="AU17" s="29"/>
      <c r="AV17" s="29">
        <f>COUNTA(AV16:AX16)</f>
        <v>0</v>
      </c>
      <c r="AW17" s="29">
        <v>3</v>
      </c>
      <c r="AX17" s="29"/>
      <c r="AY17" s="29"/>
      <c r="AZ17" s="29">
        <f>COUNTA(AZ16:BB16)</f>
        <v>0</v>
      </c>
      <c r="BA17" s="29">
        <v>3</v>
      </c>
      <c r="BB17" s="29"/>
      <c r="BC17" s="29">
        <f>COUNTA(BC16:BE16)</f>
        <v>0</v>
      </c>
      <c r="BD17" s="29">
        <v>3</v>
      </c>
      <c r="BE17" s="29"/>
      <c r="BF17" s="29"/>
      <c r="BG17" s="28">
        <f>COUNTA(BG16:BL16)</f>
        <v>0</v>
      </c>
      <c r="BH17" s="28">
        <v>3</v>
      </c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</row>
    <row r="18" spans="2:146" ht="90" customHeight="1" x14ac:dyDescent="0.25">
      <c r="B18" s="125" t="s">
        <v>243</v>
      </c>
      <c r="C18" s="116" t="s">
        <v>244</v>
      </c>
      <c r="D18" s="117"/>
      <c r="E18" s="117"/>
      <c r="F18" s="117"/>
      <c r="G18" s="117"/>
      <c r="H18" s="118"/>
      <c r="I18" s="15"/>
      <c r="J18" s="107" t="s">
        <v>258</v>
      </c>
      <c r="K18" s="108"/>
      <c r="L18" s="108"/>
      <c r="M18" s="108"/>
      <c r="N18" s="108"/>
      <c r="O18" s="109"/>
      <c r="P18" s="15"/>
      <c r="Q18" s="110" t="s">
        <v>272</v>
      </c>
      <c r="R18" s="111"/>
      <c r="S18" s="111"/>
      <c r="T18" s="111"/>
      <c r="U18" s="111"/>
      <c r="V18" s="112"/>
      <c r="W18" s="15"/>
      <c r="X18" s="113" t="s">
        <v>277</v>
      </c>
      <c r="Y18" s="114"/>
      <c r="Z18" s="114"/>
      <c r="AA18" s="114"/>
      <c r="AB18" s="114"/>
      <c r="AC18" s="115"/>
      <c r="AD18" s="15"/>
      <c r="AE18" s="110" t="s">
        <v>278</v>
      </c>
      <c r="AF18" s="111"/>
      <c r="AG18" s="111"/>
      <c r="AH18" s="111"/>
      <c r="AI18" s="111"/>
      <c r="AJ18" s="112"/>
      <c r="AK18" s="16"/>
      <c r="AL18" s="107" t="s">
        <v>298</v>
      </c>
      <c r="AM18" s="108"/>
      <c r="AN18" s="108"/>
      <c r="AO18" s="108"/>
      <c r="AP18" s="108"/>
      <c r="AQ18" s="109"/>
      <c r="AR18" s="16"/>
      <c r="AS18" s="116" t="s">
        <v>310</v>
      </c>
      <c r="AT18" s="117"/>
      <c r="AU18" s="117"/>
      <c r="AV18" s="117"/>
      <c r="AW18" s="117"/>
      <c r="AX18" s="118"/>
      <c r="AY18" s="16"/>
      <c r="AZ18" s="107" t="s">
        <v>307</v>
      </c>
      <c r="BA18" s="108"/>
      <c r="BB18" s="108"/>
      <c r="BC18" s="108"/>
      <c r="BD18" s="108"/>
      <c r="BE18" s="109"/>
      <c r="BF18" s="16"/>
      <c r="BG18" s="116" t="s">
        <v>316</v>
      </c>
      <c r="BH18" s="117"/>
      <c r="BI18" s="117"/>
      <c r="BJ18" s="117"/>
      <c r="BK18" s="117"/>
      <c r="BL18" s="118"/>
      <c r="BM18" s="16"/>
      <c r="BN18" s="56"/>
      <c r="BO18" s="54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4"/>
      <c r="EN18" s="14"/>
      <c r="EO18" s="14"/>
      <c r="EP18" s="14"/>
    </row>
    <row r="19" spans="2:146" x14ac:dyDescent="0.25">
      <c r="B19" s="125"/>
      <c r="C19" s="105"/>
      <c r="D19" s="106"/>
      <c r="E19" s="105"/>
      <c r="F19" s="106"/>
      <c r="G19" s="105"/>
      <c r="H19" s="106"/>
      <c r="I19" s="15"/>
      <c r="J19" s="133"/>
      <c r="K19" s="134"/>
      <c r="L19" s="133"/>
      <c r="M19" s="134"/>
      <c r="N19" s="133"/>
      <c r="O19" s="134"/>
      <c r="P19" s="15"/>
      <c r="Q19" s="133"/>
      <c r="R19" s="134"/>
      <c r="S19" s="133"/>
      <c r="T19" s="134"/>
      <c r="U19" s="133"/>
      <c r="V19" s="134"/>
      <c r="W19" s="15"/>
      <c r="X19" s="133"/>
      <c r="Y19" s="134"/>
      <c r="Z19" s="133"/>
      <c r="AA19" s="134"/>
      <c r="AB19" s="133"/>
      <c r="AC19" s="134"/>
      <c r="AD19" s="15"/>
      <c r="AE19" s="133"/>
      <c r="AF19" s="134"/>
      <c r="AG19" s="133"/>
      <c r="AH19" s="134"/>
      <c r="AI19" s="133"/>
      <c r="AJ19" s="134"/>
      <c r="AK19" s="16"/>
      <c r="AL19" s="105"/>
      <c r="AM19" s="106"/>
      <c r="AN19" s="105"/>
      <c r="AO19" s="106"/>
      <c r="AP19" s="105"/>
      <c r="AQ19" s="106"/>
      <c r="AR19" s="16"/>
      <c r="AS19" s="105"/>
      <c r="AT19" s="106"/>
      <c r="AU19" s="105"/>
      <c r="AV19" s="106"/>
      <c r="AW19" s="105"/>
      <c r="AX19" s="106"/>
      <c r="AY19" s="16"/>
      <c r="AZ19" s="105"/>
      <c r="BA19" s="106"/>
      <c r="BB19" s="105"/>
      <c r="BC19" s="106"/>
      <c r="BD19" s="105"/>
      <c r="BE19" s="106"/>
      <c r="BF19" s="16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4"/>
      <c r="EN19" s="14"/>
      <c r="EO19" s="14"/>
      <c r="EP19" s="14"/>
    </row>
    <row r="20" spans="2:146" s="27" customFormat="1" x14ac:dyDescent="0.2">
      <c r="C20" s="28">
        <f>COUNTA(C19:H19)</f>
        <v>0</v>
      </c>
      <c r="D20" s="28">
        <v>3</v>
      </c>
      <c r="E20" s="28"/>
      <c r="F20" s="28"/>
      <c r="G20" s="28"/>
      <c r="H20" s="28"/>
      <c r="I20" s="29"/>
      <c r="J20" s="29">
        <f>COUNTA(J19:O19)</f>
        <v>0</v>
      </c>
      <c r="K20" s="29">
        <v>3</v>
      </c>
      <c r="L20" s="29"/>
      <c r="M20" s="29"/>
      <c r="N20" s="29"/>
      <c r="O20" s="29"/>
      <c r="P20" s="29"/>
      <c r="Q20" s="29">
        <f>COUNTA(Q19:V19)</f>
        <v>0</v>
      </c>
      <c r="R20" s="29">
        <v>3</v>
      </c>
      <c r="S20" s="29"/>
      <c r="T20" s="29"/>
      <c r="U20" s="29"/>
      <c r="V20" s="29"/>
      <c r="W20" s="29"/>
      <c r="X20" s="29">
        <f>COUNTA(X19:AC19)</f>
        <v>0</v>
      </c>
      <c r="Y20" s="29">
        <v>3</v>
      </c>
      <c r="Z20" s="29"/>
      <c r="AA20" s="29"/>
      <c r="AB20" s="29"/>
      <c r="AC20" s="29"/>
      <c r="AD20" s="29"/>
      <c r="AE20" s="29">
        <f>COUNTA(AE19:AJ19)</f>
        <v>0</v>
      </c>
      <c r="AF20" s="29">
        <v>3</v>
      </c>
      <c r="AG20" s="29"/>
      <c r="AH20" s="29"/>
      <c r="AI20" s="29"/>
      <c r="AJ20" s="29"/>
      <c r="AK20" s="29"/>
      <c r="AL20" s="28">
        <f>COUNTA(AL19:AQ19)</f>
        <v>0</v>
      </c>
      <c r="AM20" s="28">
        <v>3</v>
      </c>
      <c r="AN20" s="28"/>
      <c r="AO20" s="28"/>
      <c r="AP20" s="28"/>
      <c r="AQ20" s="28"/>
      <c r="AR20" s="29"/>
      <c r="AS20" s="28">
        <f>COUNTA(AS19:AX19)</f>
        <v>0</v>
      </c>
      <c r="AT20" s="28">
        <v>3</v>
      </c>
      <c r="AU20" s="28"/>
      <c r="AV20" s="28"/>
      <c r="AW20" s="28"/>
      <c r="AX20" s="28"/>
      <c r="AY20" s="29"/>
      <c r="AZ20" s="28">
        <f>COUNTA(AZ19:BE19)</f>
        <v>0</v>
      </c>
      <c r="BA20" s="28">
        <v>3</v>
      </c>
      <c r="BB20" s="28"/>
      <c r="BC20" s="28"/>
      <c r="BD20" s="28"/>
      <c r="BE20" s="28"/>
      <c r="BF20" s="29"/>
      <c r="BG20" s="28">
        <f>COUNTA(BG19:BL19)</f>
        <v>0</v>
      </c>
      <c r="BH20" s="28">
        <v>3</v>
      </c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6" ht="90" customHeight="1" x14ac:dyDescent="0.25">
      <c r="B21" s="125" t="s">
        <v>245</v>
      </c>
      <c r="C21" s="110" t="s">
        <v>246</v>
      </c>
      <c r="D21" s="111"/>
      <c r="E21" s="111"/>
      <c r="F21" s="111"/>
      <c r="G21" s="111"/>
      <c r="H21" s="112"/>
      <c r="I21" s="15"/>
      <c r="J21" s="113" t="s">
        <v>259</v>
      </c>
      <c r="K21" s="114"/>
      <c r="L21" s="114"/>
      <c r="M21" s="114"/>
      <c r="N21" s="114"/>
      <c r="O21" s="115"/>
      <c r="P21" s="15"/>
      <c r="Q21" s="110" t="s">
        <v>279</v>
      </c>
      <c r="R21" s="111"/>
      <c r="S21" s="112"/>
      <c r="T21" s="116" t="s">
        <v>280</v>
      </c>
      <c r="U21" s="117"/>
      <c r="V21" s="118"/>
      <c r="W21" s="15"/>
      <c r="X21" s="113" t="s">
        <v>281</v>
      </c>
      <c r="Y21" s="114"/>
      <c r="Z21" s="114"/>
      <c r="AA21" s="114"/>
      <c r="AB21" s="114"/>
      <c r="AC21" s="115"/>
      <c r="AD21" s="15"/>
      <c r="AE21" s="110" t="s">
        <v>282</v>
      </c>
      <c r="AF21" s="111"/>
      <c r="AG21" s="111"/>
      <c r="AH21" s="111"/>
      <c r="AI21" s="111"/>
      <c r="AJ21" s="112"/>
      <c r="AK21" s="16"/>
      <c r="AL21" s="107" t="s">
        <v>299</v>
      </c>
      <c r="AM21" s="108"/>
      <c r="AN21" s="109"/>
      <c r="AO21" s="113" t="s">
        <v>300</v>
      </c>
      <c r="AP21" s="114"/>
      <c r="AQ21" s="115"/>
      <c r="AR21" s="16"/>
      <c r="AS21" s="116" t="s">
        <v>311</v>
      </c>
      <c r="AT21" s="117"/>
      <c r="AU21" s="118"/>
      <c r="AV21" s="116" t="s">
        <v>312</v>
      </c>
      <c r="AW21" s="117"/>
      <c r="AX21" s="118"/>
      <c r="AY21" s="16"/>
      <c r="AZ21" s="107" t="s">
        <v>317</v>
      </c>
      <c r="BA21" s="108"/>
      <c r="BB21" s="108"/>
      <c r="BC21" s="108"/>
      <c r="BD21" s="108"/>
      <c r="BE21" s="109"/>
      <c r="BF21" s="16"/>
      <c r="BG21" s="110"/>
      <c r="BH21" s="111"/>
      <c r="BI21" s="111"/>
      <c r="BJ21" s="111"/>
      <c r="BK21" s="111"/>
      <c r="BL21" s="112"/>
      <c r="BM21" s="16"/>
      <c r="BN21" s="56"/>
      <c r="BO21" s="63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4"/>
      <c r="EN21" s="14"/>
      <c r="EO21" s="14"/>
      <c r="EP21" s="14"/>
    </row>
    <row r="22" spans="2:146" x14ac:dyDescent="0.25">
      <c r="B22" s="125"/>
      <c r="C22" s="105"/>
      <c r="D22" s="106"/>
      <c r="E22" s="105"/>
      <c r="F22" s="106"/>
      <c r="G22" s="105"/>
      <c r="H22" s="106"/>
      <c r="I22" s="15"/>
      <c r="J22" s="133"/>
      <c r="K22" s="134"/>
      <c r="L22" s="133"/>
      <c r="M22" s="134"/>
      <c r="N22" s="133"/>
      <c r="O22" s="134"/>
      <c r="P22" s="15"/>
      <c r="Q22" s="18"/>
      <c r="R22" s="18"/>
      <c r="S22" s="18"/>
      <c r="T22" s="18"/>
      <c r="U22" s="18"/>
      <c r="V22" s="18"/>
      <c r="W22" s="15"/>
      <c r="X22" s="133"/>
      <c r="Y22" s="134"/>
      <c r="Z22" s="133"/>
      <c r="AA22" s="134"/>
      <c r="AB22" s="133"/>
      <c r="AC22" s="134"/>
      <c r="AD22" s="15"/>
      <c r="AE22" s="133"/>
      <c r="AF22" s="134"/>
      <c r="AG22" s="133"/>
      <c r="AH22" s="134"/>
      <c r="AI22" s="133"/>
      <c r="AJ22" s="134"/>
      <c r="AK22" s="16"/>
      <c r="AL22" s="18"/>
      <c r="AM22" s="18"/>
      <c r="AN22" s="18"/>
      <c r="AO22" s="18"/>
      <c r="AP22" s="18"/>
      <c r="AQ22" s="18"/>
      <c r="AR22" s="16"/>
      <c r="AS22" s="18"/>
      <c r="AT22" s="18"/>
      <c r="AU22" s="18"/>
      <c r="AV22" s="18"/>
      <c r="AW22" s="18"/>
      <c r="AX22" s="18"/>
      <c r="AY22" s="16"/>
      <c r="AZ22" s="105"/>
      <c r="BA22" s="106"/>
      <c r="BB22" s="105"/>
      <c r="BC22" s="106"/>
      <c r="BD22" s="105"/>
      <c r="BE22" s="106"/>
      <c r="BF22" s="16"/>
      <c r="BG22" s="105"/>
      <c r="BH22" s="106"/>
      <c r="BI22" s="105"/>
      <c r="BJ22" s="106"/>
      <c r="BK22" s="105"/>
      <c r="BL22" s="10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4"/>
      <c r="EN22" s="14"/>
      <c r="EO22" s="14"/>
      <c r="EP22" s="14"/>
    </row>
    <row r="23" spans="2:146" s="27" customFormat="1" x14ac:dyDescent="0.2">
      <c r="C23" s="28">
        <f>COUNTA(C22:H22)</f>
        <v>0</v>
      </c>
      <c r="D23" s="28">
        <v>3</v>
      </c>
      <c r="E23" s="28"/>
      <c r="F23" s="28"/>
      <c r="G23" s="28"/>
      <c r="H23" s="28"/>
      <c r="I23" s="29"/>
      <c r="J23" s="29">
        <f>COUNTA(J22:O22)</f>
        <v>0</v>
      </c>
      <c r="K23" s="29">
        <v>3</v>
      </c>
      <c r="L23" s="29"/>
      <c r="M23" s="29"/>
      <c r="N23" s="29"/>
      <c r="O23" s="29"/>
      <c r="P23" s="29"/>
      <c r="Q23" s="29">
        <f>COUNTA(Q22:S22)</f>
        <v>0</v>
      </c>
      <c r="R23" s="29">
        <v>3</v>
      </c>
      <c r="S23" s="29"/>
      <c r="T23" s="29">
        <f>COUNTA(T22:V22)</f>
        <v>0</v>
      </c>
      <c r="U23" s="29">
        <v>3</v>
      </c>
      <c r="V23" s="29"/>
      <c r="W23" s="29"/>
      <c r="X23" s="29">
        <f>COUNTA(X22:AC22)</f>
        <v>0</v>
      </c>
      <c r="Y23" s="29">
        <v>3</v>
      </c>
      <c r="Z23" s="29"/>
      <c r="AA23" s="29"/>
      <c r="AB23" s="29"/>
      <c r="AC23" s="29"/>
      <c r="AD23" s="29"/>
      <c r="AE23" s="29">
        <f>COUNTA(AE22:AJ22)</f>
        <v>0</v>
      </c>
      <c r="AF23" s="29">
        <v>3</v>
      </c>
      <c r="AG23" s="29"/>
      <c r="AH23" s="29"/>
      <c r="AI23" s="29"/>
      <c r="AJ23" s="29"/>
      <c r="AK23" s="29"/>
      <c r="AL23" s="29">
        <f>COUNTA(AL22:AN22)</f>
        <v>0</v>
      </c>
      <c r="AM23" s="29">
        <v>3</v>
      </c>
      <c r="AN23" s="29"/>
      <c r="AO23" s="29">
        <f>COUNTA(AO22:AQ22)</f>
        <v>0</v>
      </c>
      <c r="AP23" s="29">
        <v>3</v>
      </c>
      <c r="AQ23" s="29"/>
      <c r="AR23" s="29"/>
      <c r="AS23" s="29">
        <f>COUNTA(AS22:AU22)</f>
        <v>0</v>
      </c>
      <c r="AT23" s="29">
        <v>3</v>
      </c>
      <c r="AU23" s="29"/>
      <c r="AV23" s="29">
        <f>COUNTA(AV22:AX22)</f>
        <v>0</v>
      </c>
      <c r="AW23" s="29">
        <v>3</v>
      </c>
      <c r="AX23" s="29"/>
      <c r="AY23" s="29"/>
      <c r="AZ23" s="28">
        <f>COUNTA(AZ22:BE22)</f>
        <v>0</v>
      </c>
      <c r="BA23" s="28">
        <v>3</v>
      </c>
      <c r="BB23" s="28"/>
      <c r="BC23" s="28"/>
      <c r="BD23" s="28"/>
      <c r="BE23" s="28"/>
      <c r="BF23" s="29"/>
      <c r="BG23" s="28">
        <f>COUNTA(BG22:BL22)</f>
        <v>0</v>
      </c>
      <c r="BH23" s="28">
        <v>3</v>
      </c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</row>
    <row r="24" spans="2:146" ht="90" customHeight="1" x14ac:dyDescent="0.25">
      <c r="B24" s="125" t="s">
        <v>247</v>
      </c>
      <c r="C24" s="110" t="s">
        <v>248</v>
      </c>
      <c r="D24" s="111"/>
      <c r="E24" s="111"/>
      <c r="F24" s="111"/>
      <c r="G24" s="111"/>
      <c r="H24" s="112"/>
      <c r="I24" s="15"/>
      <c r="J24" s="113" t="s">
        <v>260</v>
      </c>
      <c r="K24" s="114"/>
      <c r="L24" s="114"/>
      <c r="M24" s="114"/>
      <c r="N24" s="114"/>
      <c r="O24" s="115"/>
      <c r="P24" s="15"/>
      <c r="Q24" s="110" t="s">
        <v>283</v>
      </c>
      <c r="R24" s="111"/>
      <c r="S24" s="111"/>
      <c r="T24" s="111"/>
      <c r="U24" s="111"/>
      <c r="V24" s="112"/>
      <c r="W24" s="15"/>
      <c r="X24" s="113" t="s">
        <v>284</v>
      </c>
      <c r="Y24" s="114"/>
      <c r="Z24" s="114"/>
      <c r="AA24" s="114"/>
      <c r="AB24" s="114"/>
      <c r="AC24" s="115"/>
      <c r="AD24" s="15"/>
      <c r="AE24" s="110" t="s">
        <v>301</v>
      </c>
      <c r="AF24" s="111"/>
      <c r="AG24" s="111"/>
      <c r="AH24" s="111"/>
      <c r="AI24" s="111"/>
      <c r="AJ24" s="112"/>
      <c r="AK24" s="16"/>
      <c r="AL24" s="113" t="s">
        <v>301</v>
      </c>
      <c r="AM24" s="114"/>
      <c r="AN24" s="114"/>
      <c r="AO24" s="114"/>
      <c r="AP24" s="114"/>
      <c r="AQ24" s="115"/>
      <c r="AR24" s="16"/>
      <c r="AS24" s="110" t="s">
        <v>322</v>
      </c>
      <c r="AT24" s="111"/>
      <c r="AU24" s="111"/>
      <c r="AV24" s="111"/>
      <c r="AW24" s="111"/>
      <c r="AX24" s="112"/>
      <c r="AY24" s="16"/>
      <c r="AZ24" s="107" t="s">
        <v>314</v>
      </c>
      <c r="BA24" s="108"/>
      <c r="BB24" s="108"/>
      <c r="BC24" s="108"/>
      <c r="BD24" s="108"/>
      <c r="BE24" s="109"/>
      <c r="BF24" s="16"/>
      <c r="BG24" s="110"/>
      <c r="BH24" s="111"/>
      <c r="BI24" s="111"/>
      <c r="BJ24" s="111"/>
      <c r="BK24" s="111"/>
      <c r="BL24" s="112"/>
      <c r="BM24" s="16"/>
      <c r="BN24" s="60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4"/>
      <c r="EN24" s="14"/>
      <c r="EO24" s="14"/>
      <c r="EP24" s="14"/>
    </row>
    <row r="25" spans="2:146" x14ac:dyDescent="0.25">
      <c r="B25" s="125"/>
      <c r="C25" s="105"/>
      <c r="D25" s="106"/>
      <c r="E25" s="105"/>
      <c r="F25" s="106"/>
      <c r="G25" s="105"/>
      <c r="H25" s="106"/>
      <c r="I25" s="15"/>
      <c r="J25" s="133"/>
      <c r="K25" s="134"/>
      <c r="L25" s="133"/>
      <c r="M25" s="134"/>
      <c r="N25" s="133"/>
      <c r="O25" s="134"/>
      <c r="P25" s="15"/>
      <c r="Q25" s="133"/>
      <c r="R25" s="134"/>
      <c r="S25" s="133"/>
      <c r="T25" s="134"/>
      <c r="U25" s="133"/>
      <c r="V25" s="134"/>
      <c r="W25" s="15"/>
      <c r="X25" s="133"/>
      <c r="Y25" s="134"/>
      <c r="Z25" s="133"/>
      <c r="AA25" s="134"/>
      <c r="AB25" s="133"/>
      <c r="AC25" s="134"/>
      <c r="AD25" s="15"/>
      <c r="AE25" s="133"/>
      <c r="AF25" s="134"/>
      <c r="AG25" s="133"/>
      <c r="AH25" s="134"/>
      <c r="AI25" s="133"/>
      <c r="AJ25" s="134"/>
      <c r="AK25" s="16"/>
      <c r="AL25" s="105"/>
      <c r="AM25" s="106"/>
      <c r="AN25" s="105"/>
      <c r="AO25" s="106"/>
      <c r="AP25" s="105"/>
      <c r="AQ25" s="106"/>
      <c r="AR25" s="16"/>
      <c r="AS25" s="105"/>
      <c r="AT25" s="106"/>
      <c r="AU25" s="105"/>
      <c r="AV25" s="106"/>
      <c r="AW25" s="105"/>
      <c r="AX25" s="106"/>
      <c r="AY25" s="16"/>
      <c r="AZ25" s="105"/>
      <c r="BA25" s="106"/>
      <c r="BB25" s="105"/>
      <c r="BC25" s="106"/>
      <c r="BD25" s="105"/>
      <c r="BE25" s="106"/>
      <c r="BF25" s="16"/>
      <c r="BG25" s="105"/>
      <c r="BH25" s="106"/>
      <c r="BI25" s="105"/>
      <c r="BJ25" s="106"/>
      <c r="BK25" s="105"/>
      <c r="BL25" s="10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4"/>
      <c r="EN25" s="14"/>
      <c r="EO25" s="14"/>
      <c r="EP25" s="14"/>
    </row>
    <row r="26" spans="2:146" s="27" customFormat="1" x14ac:dyDescent="0.2">
      <c r="C26" s="28">
        <f>COUNTA(C25:H25)</f>
        <v>0</v>
      </c>
      <c r="D26" s="28">
        <v>3</v>
      </c>
      <c r="E26" s="28"/>
      <c r="F26" s="28"/>
      <c r="G26" s="28"/>
      <c r="H26" s="28"/>
      <c r="I26" s="29"/>
      <c r="J26" s="29">
        <f>COUNTA(J25:O25)</f>
        <v>0</v>
      </c>
      <c r="K26" s="29">
        <v>3</v>
      </c>
      <c r="L26" s="29"/>
      <c r="M26" s="29"/>
      <c r="N26" s="29"/>
      <c r="O26" s="29"/>
      <c r="P26" s="29"/>
      <c r="Q26" s="29">
        <f>COUNTA(Q25:V25)</f>
        <v>0</v>
      </c>
      <c r="R26" s="29">
        <v>3</v>
      </c>
      <c r="S26" s="29"/>
      <c r="T26" s="29"/>
      <c r="U26" s="29"/>
      <c r="V26" s="29"/>
      <c r="W26" s="29"/>
      <c r="X26" s="29">
        <f>COUNTA(X25:AC25)</f>
        <v>0</v>
      </c>
      <c r="Y26" s="29">
        <v>3</v>
      </c>
      <c r="Z26" s="29"/>
      <c r="AA26" s="29"/>
      <c r="AB26" s="29"/>
      <c r="AC26" s="29"/>
      <c r="AD26" s="29"/>
      <c r="AE26" s="29">
        <f>COUNTA(AE25:AJ25)</f>
        <v>0</v>
      </c>
      <c r="AF26" s="29">
        <v>3</v>
      </c>
      <c r="AG26" s="29"/>
      <c r="AH26" s="29"/>
      <c r="AI26" s="29"/>
      <c r="AJ26" s="29"/>
      <c r="AK26" s="29"/>
      <c r="AL26" s="28">
        <f>COUNTA(AL25:AQ25)</f>
        <v>0</v>
      </c>
      <c r="AM26" s="28">
        <v>3</v>
      </c>
      <c r="AN26" s="28"/>
      <c r="AO26" s="28"/>
      <c r="AP26" s="28"/>
      <c r="AQ26" s="28"/>
      <c r="AR26" s="29"/>
      <c r="AS26" s="28">
        <f>COUNTA(AS25:AX25)</f>
        <v>0</v>
      </c>
      <c r="AT26" s="28">
        <v>3</v>
      </c>
      <c r="AU26" s="28"/>
      <c r="AV26" s="28"/>
      <c r="AW26" s="28"/>
      <c r="AX26" s="28"/>
      <c r="AY26" s="29"/>
      <c r="AZ26" s="28">
        <f>COUNTA(AZ25:BE25)</f>
        <v>0</v>
      </c>
      <c r="BA26" s="28">
        <v>3</v>
      </c>
      <c r="BB26" s="28"/>
      <c r="BC26" s="28"/>
      <c r="BD26" s="28"/>
      <c r="BE26" s="28"/>
      <c r="BF26" s="29"/>
      <c r="BG26" s="28">
        <f>COUNTA(BG25:BL25)</f>
        <v>0</v>
      </c>
      <c r="BH26" s="28">
        <v>3</v>
      </c>
      <c r="BI26" s="28"/>
      <c r="BJ26" s="28"/>
      <c r="BK26" s="28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</row>
    <row r="27" spans="2:146" ht="90" customHeight="1" x14ac:dyDescent="0.25">
      <c r="B27" s="125" t="s">
        <v>249</v>
      </c>
      <c r="C27" s="116" t="s">
        <v>250</v>
      </c>
      <c r="D27" s="117"/>
      <c r="E27" s="117"/>
      <c r="F27" s="117"/>
      <c r="G27" s="117"/>
      <c r="H27" s="118"/>
      <c r="I27" s="15"/>
      <c r="J27" s="107" t="s">
        <v>261</v>
      </c>
      <c r="K27" s="108"/>
      <c r="L27" s="108"/>
      <c r="M27" s="108"/>
      <c r="N27" s="108"/>
      <c r="O27" s="109"/>
      <c r="P27" s="15"/>
      <c r="Q27" s="110" t="s">
        <v>285</v>
      </c>
      <c r="R27" s="111"/>
      <c r="S27" s="111"/>
      <c r="T27" s="111"/>
      <c r="U27" s="111"/>
      <c r="V27" s="112"/>
      <c r="W27" s="15"/>
      <c r="X27" s="107" t="s">
        <v>286</v>
      </c>
      <c r="Y27" s="108"/>
      <c r="Z27" s="108"/>
      <c r="AA27" s="108"/>
      <c r="AB27" s="108"/>
      <c r="AC27" s="109"/>
      <c r="AD27" s="15"/>
      <c r="AE27" s="116" t="s">
        <v>287</v>
      </c>
      <c r="AF27" s="117"/>
      <c r="AG27" s="117"/>
      <c r="AH27" s="117"/>
      <c r="AI27" s="117"/>
      <c r="AJ27" s="118"/>
      <c r="AK27" s="16"/>
      <c r="AL27" s="107"/>
      <c r="AM27" s="108"/>
      <c r="AN27" s="108"/>
      <c r="AO27" s="108"/>
      <c r="AP27" s="108"/>
      <c r="AQ27" s="109"/>
      <c r="AR27" s="16"/>
      <c r="AS27" s="116" t="s">
        <v>313</v>
      </c>
      <c r="AT27" s="117"/>
      <c r="AU27" s="117"/>
      <c r="AV27" s="117"/>
      <c r="AW27" s="117"/>
      <c r="AX27" s="118"/>
      <c r="AY27" s="16"/>
      <c r="AZ27" s="107" t="s">
        <v>318</v>
      </c>
      <c r="BA27" s="108"/>
      <c r="BB27" s="108"/>
      <c r="BC27" s="108"/>
      <c r="BD27" s="108"/>
      <c r="BE27" s="109"/>
      <c r="BF27" s="16"/>
      <c r="BG27" s="110" t="s">
        <v>319</v>
      </c>
      <c r="BH27" s="111"/>
      <c r="BI27" s="111"/>
      <c r="BJ27" s="111"/>
      <c r="BK27" s="111"/>
      <c r="BL27" s="112"/>
      <c r="BM27" s="16"/>
      <c r="BN27" s="58"/>
      <c r="BO27" s="57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4"/>
      <c r="EN27" s="14"/>
      <c r="EO27" s="14"/>
      <c r="EP27" s="14"/>
    </row>
    <row r="28" spans="2:146" x14ac:dyDescent="0.25">
      <c r="B28" s="125"/>
      <c r="C28" s="105"/>
      <c r="D28" s="106"/>
      <c r="E28" s="105"/>
      <c r="F28" s="106"/>
      <c r="G28" s="105"/>
      <c r="H28" s="106"/>
      <c r="I28" s="15"/>
      <c r="J28" s="133"/>
      <c r="K28" s="134"/>
      <c r="L28" s="133"/>
      <c r="M28" s="134"/>
      <c r="N28" s="133"/>
      <c r="O28" s="134"/>
      <c r="P28" s="15"/>
      <c r="Q28" s="133"/>
      <c r="R28" s="134"/>
      <c r="S28" s="133"/>
      <c r="T28" s="134"/>
      <c r="U28" s="133"/>
      <c r="V28" s="134"/>
      <c r="W28" s="15"/>
      <c r="X28" s="133"/>
      <c r="Y28" s="134"/>
      <c r="Z28" s="133"/>
      <c r="AA28" s="134"/>
      <c r="AB28" s="133"/>
      <c r="AC28" s="134"/>
      <c r="AD28" s="15"/>
      <c r="AE28" s="133"/>
      <c r="AF28" s="134"/>
      <c r="AG28" s="133"/>
      <c r="AH28" s="134"/>
      <c r="AI28" s="133"/>
      <c r="AJ28" s="134"/>
      <c r="AK28" s="16"/>
      <c r="AL28" s="105"/>
      <c r="AM28" s="106"/>
      <c r="AN28" s="105"/>
      <c r="AO28" s="106"/>
      <c r="AP28" s="105"/>
      <c r="AQ28" s="106"/>
      <c r="AR28" s="16"/>
      <c r="AS28" s="105"/>
      <c r="AT28" s="106"/>
      <c r="AU28" s="105"/>
      <c r="AV28" s="106"/>
      <c r="AW28" s="105"/>
      <c r="AX28" s="106"/>
      <c r="AY28" s="16"/>
      <c r="AZ28" s="105"/>
      <c r="BA28" s="106"/>
      <c r="BB28" s="105"/>
      <c r="BC28" s="106"/>
      <c r="BD28" s="105"/>
      <c r="BE28" s="106"/>
      <c r="BF28" s="16"/>
      <c r="BG28" s="105"/>
      <c r="BH28" s="106"/>
      <c r="BI28" s="105"/>
      <c r="BJ28" s="106"/>
      <c r="BK28" s="105"/>
      <c r="BL28" s="10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4"/>
      <c r="EN28" s="14"/>
      <c r="EO28" s="14"/>
      <c r="EP28" s="14"/>
    </row>
    <row r="29" spans="2:146" s="27" customFormat="1" x14ac:dyDescent="0.2">
      <c r="C29" s="28">
        <f>COUNTA(C28:H28)</f>
        <v>0</v>
      </c>
      <c r="D29" s="28">
        <v>3</v>
      </c>
      <c r="E29" s="28"/>
      <c r="F29" s="28"/>
      <c r="G29" s="28"/>
      <c r="H29" s="28"/>
      <c r="I29" s="29"/>
      <c r="J29" s="29">
        <f>COUNTA(J28:O28)</f>
        <v>0</v>
      </c>
      <c r="K29" s="29">
        <v>3</v>
      </c>
      <c r="L29" s="29"/>
      <c r="M29" s="29"/>
      <c r="N29" s="29"/>
      <c r="O29" s="29"/>
      <c r="P29" s="29"/>
      <c r="Q29" s="29">
        <f>COUNTA(Q28:V28)</f>
        <v>0</v>
      </c>
      <c r="R29" s="29">
        <v>3</v>
      </c>
      <c r="S29" s="29"/>
      <c r="T29" s="29"/>
      <c r="U29" s="29"/>
      <c r="V29" s="29"/>
      <c r="W29" s="29"/>
      <c r="X29" s="29">
        <f>COUNTA(X28:AC28)</f>
        <v>0</v>
      </c>
      <c r="Y29" s="29">
        <v>3</v>
      </c>
      <c r="Z29" s="29"/>
      <c r="AA29" s="29"/>
      <c r="AB29" s="29"/>
      <c r="AC29" s="29"/>
      <c r="AD29" s="29"/>
      <c r="AE29" s="29">
        <f>COUNTA(AE28:AJ28)</f>
        <v>0</v>
      </c>
      <c r="AF29" s="29">
        <v>3</v>
      </c>
      <c r="AG29" s="29"/>
      <c r="AH29" s="29"/>
      <c r="AI29" s="29"/>
      <c r="AJ29" s="29"/>
      <c r="AK29" s="29"/>
      <c r="AL29" s="28">
        <f>COUNTA(AL28:AQ28)</f>
        <v>0</v>
      </c>
      <c r="AM29" s="28">
        <v>3</v>
      </c>
      <c r="AN29" s="28"/>
      <c r="AO29" s="28"/>
      <c r="AP29" s="28"/>
      <c r="AQ29" s="28"/>
      <c r="AR29" s="29"/>
      <c r="AS29" s="28">
        <f>COUNTA(AS28:AX28)</f>
        <v>0</v>
      </c>
      <c r="AT29" s="28">
        <v>3</v>
      </c>
      <c r="AU29" s="28"/>
      <c r="AV29" s="28"/>
      <c r="AW29" s="28"/>
      <c r="AX29" s="28"/>
      <c r="AY29" s="29"/>
      <c r="AZ29" s="28">
        <f>COUNTA(AZ28:BE28)</f>
        <v>0</v>
      </c>
      <c r="BA29" s="28">
        <v>3</v>
      </c>
      <c r="BB29" s="28"/>
      <c r="BC29" s="28"/>
      <c r="BD29" s="28"/>
      <c r="BE29" s="28"/>
      <c r="BF29" s="29"/>
      <c r="BG29" s="28">
        <f>COUNTA(BG28:BL28)</f>
        <v>0</v>
      </c>
      <c r="BH29" s="28">
        <v>3</v>
      </c>
      <c r="BI29" s="28"/>
      <c r="BJ29" s="28"/>
      <c r="BK29" s="28"/>
      <c r="BL29" s="28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</row>
    <row r="30" spans="2:146" ht="90" customHeight="1" x14ac:dyDescent="0.25">
      <c r="B30" s="125" t="s">
        <v>251</v>
      </c>
      <c r="C30" s="110" t="s">
        <v>252</v>
      </c>
      <c r="D30" s="111"/>
      <c r="E30" s="111"/>
      <c r="F30" s="111"/>
      <c r="G30" s="111"/>
      <c r="H30" s="112"/>
      <c r="I30" s="15"/>
      <c r="J30" s="113" t="s">
        <v>262</v>
      </c>
      <c r="K30" s="114"/>
      <c r="L30" s="114"/>
      <c r="M30" s="114"/>
      <c r="N30" s="114"/>
      <c r="O30" s="115"/>
      <c r="P30" s="15"/>
      <c r="Q30" s="110" t="s">
        <v>288</v>
      </c>
      <c r="R30" s="111"/>
      <c r="S30" s="111"/>
      <c r="T30" s="111"/>
      <c r="U30" s="111"/>
      <c r="V30" s="112"/>
      <c r="W30" s="15"/>
      <c r="X30" s="107" t="s">
        <v>289</v>
      </c>
      <c r="Y30" s="108"/>
      <c r="Z30" s="108"/>
      <c r="AA30" s="108"/>
      <c r="AB30" s="108"/>
      <c r="AC30" s="109"/>
      <c r="AD30" s="15"/>
      <c r="AE30" s="116" t="s">
        <v>290</v>
      </c>
      <c r="AF30" s="117"/>
      <c r="AG30" s="117"/>
      <c r="AH30" s="117"/>
      <c r="AI30" s="117"/>
      <c r="AJ30" s="118"/>
      <c r="AK30" s="16"/>
      <c r="AL30" s="113" t="s">
        <v>302</v>
      </c>
      <c r="AM30" s="114"/>
      <c r="AN30" s="114"/>
      <c r="AO30" s="114"/>
      <c r="AP30" s="114"/>
      <c r="AQ30" s="115"/>
      <c r="AR30" s="16"/>
      <c r="AS30" s="110" t="s">
        <v>323</v>
      </c>
      <c r="AT30" s="111"/>
      <c r="AU30" s="111"/>
      <c r="AV30" s="111"/>
      <c r="AW30" s="111"/>
      <c r="AX30" s="112"/>
      <c r="AY30" s="16"/>
      <c r="AZ30" s="113" t="s">
        <v>320</v>
      </c>
      <c r="BA30" s="114"/>
      <c r="BB30" s="114"/>
      <c r="BC30" s="114"/>
      <c r="BD30" s="114"/>
      <c r="BE30" s="115"/>
      <c r="BF30" s="16"/>
      <c r="BG30" s="110" t="s">
        <v>321</v>
      </c>
      <c r="BH30" s="111"/>
      <c r="BI30" s="111"/>
      <c r="BJ30" s="111"/>
      <c r="BK30" s="111"/>
      <c r="BL30" s="112"/>
      <c r="BM30" s="16"/>
      <c r="BN30" s="64"/>
      <c r="BO30" s="58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4"/>
      <c r="EN30" s="14"/>
      <c r="EO30" s="14"/>
      <c r="EP30" s="14"/>
    </row>
    <row r="31" spans="2:146" x14ac:dyDescent="0.25">
      <c r="B31" s="125"/>
      <c r="C31" s="105"/>
      <c r="D31" s="106"/>
      <c r="E31" s="105"/>
      <c r="F31" s="106"/>
      <c r="G31" s="105"/>
      <c r="H31" s="106"/>
      <c r="I31" s="15"/>
      <c r="J31" s="133"/>
      <c r="K31" s="134"/>
      <c r="L31" s="133"/>
      <c r="M31" s="134"/>
      <c r="N31" s="133"/>
      <c r="O31" s="134"/>
      <c r="P31" s="15"/>
      <c r="Q31" s="133"/>
      <c r="R31" s="134"/>
      <c r="S31" s="133"/>
      <c r="T31" s="134"/>
      <c r="U31" s="133"/>
      <c r="V31" s="134"/>
      <c r="W31" s="15"/>
      <c r="X31" s="133"/>
      <c r="Y31" s="134"/>
      <c r="Z31" s="133"/>
      <c r="AA31" s="134"/>
      <c r="AB31" s="133"/>
      <c r="AC31" s="134"/>
      <c r="AD31" s="15"/>
      <c r="AE31" s="133"/>
      <c r="AF31" s="134"/>
      <c r="AG31" s="133"/>
      <c r="AH31" s="134"/>
      <c r="AI31" s="133"/>
      <c r="AJ31" s="134"/>
      <c r="AK31" s="16"/>
      <c r="AL31" s="133"/>
      <c r="AM31" s="134"/>
      <c r="AN31" s="133"/>
      <c r="AO31" s="134"/>
      <c r="AP31" s="133"/>
      <c r="AQ31" s="134"/>
      <c r="AR31" s="16"/>
      <c r="AS31" s="133"/>
      <c r="AT31" s="134"/>
      <c r="AU31" s="133"/>
      <c r="AV31" s="134"/>
      <c r="AW31" s="133"/>
      <c r="AX31" s="134"/>
      <c r="AY31" s="16"/>
      <c r="AZ31" s="133"/>
      <c r="BA31" s="134"/>
      <c r="BB31" s="133"/>
      <c r="BC31" s="134"/>
      <c r="BD31" s="133"/>
      <c r="BE31" s="134"/>
      <c r="BF31" s="16"/>
      <c r="BG31" s="133"/>
      <c r="BH31" s="134"/>
      <c r="BI31" s="133"/>
      <c r="BJ31" s="134"/>
      <c r="BK31" s="133"/>
      <c r="BL31" s="134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4"/>
      <c r="EN31" s="14"/>
      <c r="EO31" s="14"/>
      <c r="EP31" s="14"/>
    </row>
    <row r="32" spans="2:146" s="27" customFormat="1" x14ac:dyDescent="0.2">
      <c r="C32" s="29">
        <f>COUNTA(C31:H31)</f>
        <v>0</v>
      </c>
      <c r="D32" s="29">
        <v>3</v>
      </c>
      <c r="E32" s="29"/>
      <c r="F32" s="29">
        <f>COUNTA(F31:H31)</f>
        <v>0</v>
      </c>
      <c r="G32" s="29">
        <v>3</v>
      </c>
      <c r="H32" s="29"/>
      <c r="I32" s="29"/>
      <c r="J32" s="29">
        <f>COUNTA(J31:O31)</f>
        <v>0</v>
      </c>
      <c r="K32" s="29">
        <v>3</v>
      </c>
      <c r="L32" s="29"/>
      <c r="M32" s="29">
        <f>COUNTA(M31:O31)</f>
        <v>0</v>
      </c>
      <c r="N32" s="29">
        <v>3</v>
      </c>
      <c r="O32" s="29"/>
      <c r="P32" s="29"/>
      <c r="Q32" s="29">
        <f>COUNTA(Q31:V31)</f>
        <v>0</v>
      </c>
      <c r="R32" s="29">
        <v>3</v>
      </c>
      <c r="S32" s="29"/>
      <c r="T32" s="29">
        <f>COUNTA(T31:V31)</f>
        <v>0</v>
      </c>
      <c r="U32" s="29">
        <v>3</v>
      </c>
      <c r="V32" s="29"/>
      <c r="W32" s="29"/>
      <c r="X32" s="29">
        <f>COUNTA(X31:AC31)</f>
        <v>0</v>
      </c>
      <c r="Y32" s="29">
        <v>3</v>
      </c>
      <c r="Z32" s="29"/>
      <c r="AA32" s="29">
        <f>COUNTA(AA31:AC31)</f>
        <v>0</v>
      </c>
      <c r="AB32" s="29">
        <v>3</v>
      </c>
      <c r="AC32" s="29"/>
      <c r="AD32" s="29"/>
      <c r="AE32" s="29">
        <f>COUNTA(AE31:AJ31)</f>
        <v>0</v>
      </c>
      <c r="AF32" s="29">
        <v>3</v>
      </c>
      <c r="AG32" s="29"/>
      <c r="AH32" s="29">
        <f>COUNTA(AH31:AJ31)</f>
        <v>0</v>
      </c>
      <c r="AI32" s="29">
        <v>3</v>
      </c>
      <c r="AJ32" s="29"/>
      <c r="AK32" s="29"/>
      <c r="AL32" s="29">
        <f>COUNTA(AL31:AQ31)</f>
        <v>0</v>
      </c>
      <c r="AM32" s="29">
        <v>3</v>
      </c>
      <c r="AN32" s="29"/>
      <c r="AO32" s="29">
        <f>COUNTA(AO31:AQ31)</f>
        <v>0</v>
      </c>
      <c r="AP32" s="29">
        <v>3</v>
      </c>
      <c r="AQ32" s="29"/>
      <c r="AR32" s="29"/>
      <c r="AS32" s="29">
        <f>COUNTA(AS31:AX31)</f>
        <v>0</v>
      </c>
      <c r="AT32" s="29">
        <v>3</v>
      </c>
      <c r="AU32" s="29"/>
      <c r="AV32" s="29">
        <f>COUNTA(AV31:AX31)</f>
        <v>0</v>
      </c>
      <c r="AW32" s="29">
        <v>3</v>
      </c>
      <c r="AX32" s="29"/>
      <c r="AY32" s="29"/>
      <c r="AZ32" s="29">
        <f>COUNTA(AZ31:BE31)</f>
        <v>0</v>
      </c>
      <c r="BA32" s="29">
        <v>3</v>
      </c>
      <c r="BB32" s="29"/>
      <c r="BC32" s="29">
        <f>COUNTA(BC31:BE31)</f>
        <v>0</v>
      </c>
      <c r="BD32" s="29">
        <v>3</v>
      </c>
      <c r="BE32" s="29"/>
      <c r="BF32" s="29"/>
      <c r="BG32" s="29">
        <f>COUNTA(BG31:BL31)</f>
        <v>0</v>
      </c>
      <c r="BH32" s="29">
        <v>3</v>
      </c>
      <c r="BI32" s="29"/>
      <c r="BJ32" s="29">
        <f>COUNTA(BJ31:BL31)</f>
        <v>0</v>
      </c>
      <c r="BK32" s="29">
        <v>3</v>
      </c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</row>
    <row r="33" spans="2:146" ht="90" customHeight="1" x14ac:dyDescent="0.25">
      <c r="B33" s="125" t="s">
        <v>253</v>
      </c>
      <c r="C33" s="116" t="s">
        <v>254</v>
      </c>
      <c r="D33" s="117"/>
      <c r="E33" s="117"/>
      <c r="F33" s="117"/>
      <c r="G33" s="117"/>
      <c r="H33" s="118"/>
      <c r="I33" s="15"/>
      <c r="J33" s="113" t="s">
        <v>263</v>
      </c>
      <c r="K33" s="114"/>
      <c r="L33" s="114"/>
      <c r="M33" s="114"/>
      <c r="N33" s="114"/>
      <c r="O33" s="115"/>
      <c r="P33" s="15"/>
      <c r="Q33" s="110" t="s">
        <v>291</v>
      </c>
      <c r="R33" s="111"/>
      <c r="S33" s="111"/>
      <c r="T33" s="111"/>
      <c r="U33" s="111"/>
      <c r="V33" s="112"/>
      <c r="W33" s="15"/>
      <c r="X33" s="113" t="s">
        <v>292</v>
      </c>
      <c r="Y33" s="114"/>
      <c r="Z33" s="114"/>
      <c r="AA33" s="114"/>
      <c r="AB33" s="114"/>
      <c r="AC33" s="115"/>
      <c r="AD33" s="15"/>
      <c r="AE33" s="116" t="s">
        <v>293</v>
      </c>
      <c r="AF33" s="117"/>
      <c r="AG33" s="117"/>
      <c r="AH33" s="117"/>
      <c r="AI33" s="117"/>
      <c r="AJ33" s="118"/>
      <c r="AK33" s="16"/>
      <c r="AL33" s="113" t="s">
        <v>303</v>
      </c>
      <c r="AM33" s="114"/>
      <c r="AN33" s="114"/>
      <c r="AO33" s="114"/>
      <c r="AP33" s="114"/>
      <c r="AQ33" s="115"/>
      <c r="AR33" s="16"/>
      <c r="AS33" s="116"/>
      <c r="AT33" s="117"/>
      <c r="AU33" s="117"/>
      <c r="AV33" s="117"/>
      <c r="AW33" s="117"/>
      <c r="AX33" s="118"/>
      <c r="AY33" s="16"/>
      <c r="AZ33" s="113" t="s">
        <v>324</v>
      </c>
      <c r="BA33" s="114"/>
      <c r="BB33" s="114"/>
      <c r="BC33" s="114"/>
      <c r="BD33" s="114"/>
      <c r="BE33" s="115"/>
      <c r="BF33" s="16"/>
      <c r="BG33" s="116"/>
      <c r="BH33" s="117"/>
      <c r="BI33" s="117"/>
      <c r="BJ33" s="117"/>
      <c r="BK33" s="117"/>
      <c r="BL33" s="118"/>
      <c r="BM33" s="16"/>
      <c r="BN33" s="80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4"/>
      <c r="EN33" s="14"/>
      <c r="EO33" s="14"/>
      <c r="EP33" s="14"/>
    </row>
    <row r="34" spans="2:146" x14ac:dyDescent="0.25">
      <c r="B34" s="125"/>
      <c r="C34" s="105"/>
      <c r="D34" s="106"/>
      <c r="E34" s="105"/>
      <c r="F34" s="106"/>
      <c r="G34" s="105"/>
      <c r="H34" s="106"/>
      <c r="I34" s="15"/>
      <c r="J34" s="133"/>
      <c r="K34" s="134"/>
      <c r="L34" s="133"/>
      <c r="M34" s="134"/>
      <c r="N34" s="133"/>
      <c r="O34" s="134"/>
      <c r="P34" s="15"/>
      <c r="Q34" s="133"/>
      <c r="R34" s="134"/>
      <c r="S34" s="133"/>
      <c r="T34" s="134"/>
      <c r="U34" s="133"/>
      <c r="V34" s="134"/>
      <c r="W34" s="15"/>
      <c r="X34" s="133"/>
      <c r="Y34" s="134"/>
      <c r="Z34" s="133"/>
      <c r="AA34" s="134"/>
      <c r="AB34" s="133"/>
      <c r="AC34" s="134"/>
      <c r="AD34" s="15"/>
      <c r="AE34" s="133"/>
      <c r="AF34" s="134"/>
      <c r="AG34" s="133"/>
      <c r="AH34" s="134"/>
      <c r="AI34" s="133"/>
      <c r="AJ34" s="134"/>
      <c r="AK34" s="16"/>
      <c r="AL34" s="133"/>
      <c r="AM34" s="134"/>
      <c r="AN34" s="133"/>
      <c r="AO34" s="134"/>
      <c r="AP34" s="133"/>
      <c r="AQ34" s="134"/>
      <c r="AR34" s="16"/>
      <c r="AS34" s="133"/>
      <c r="AT34" s="134"/>
      <c r="AU34" s="133"/>
      <c r="AV34" s="134"/>
      <c r="AW34" s="133"/>
      <c r="AX34" s="134"/>
      <c r="AY34" s="16"/>
      <c r="AZ34" s="133"/>
      <c r="BA34" s="134"/>
      <c r="BB34" s="133"/>
      <c r="BC34" s="134"/>
      <c r="BD34" s="133"/>
      <c r="BE34" s="134"/>
      <c r="BF34" s="16"/>
      <c r="BG34" s="133"/>
      <c r="BH34" s="134"/>
      <c r="BI34" s="133"/>
      <c r="BJ34" s="134"/>
      <c r="BK34" s="133"/>
      <c r="BL34" s="134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4"/>
      <c r="EN34" s="14"/>
      <c r="EO34" s="14"/>
      <c r="EP34" s="14"/>
    </row>
    <row r="35" spans="2:146" s="27" customFormat="1" x14ac:dyDescent="0.2">
      <c r="C35" s="29">
        <f>COUNTA(C34:H34)</f>
        <v>0</v>
      </c>
      <c r="D35" s="29">
        <v>3</v>
      </c>
      <c r="E35" s="29"/>
      <c r="F35" s="29">
        <f>COUNTA(F34:H34)</f>
        <v>0</v>
      </c>
      <c r="G35" s="29">
        <v>3</v>
      </c>
      <c r="H35" s="29"/>
      <c r="I35" s="29"/>
      <c r="J35" s="29">
        <f>COUNTA(J34:O34)</f>
        <v>0</v>
      </c>
      <c r="K35" s="29">
        <v>3</v>
      </c>
      <c r="L35" s="29"/>
      <c r="M35" s="29">
        <f>COUNTA(M34:O34)</f>
        <v>0</v>
      </c>
      <c r="N35" s="29">
        <v>3</v>
      </c>
      <c r="O35" s="29"/>
      <c r="P35" s="29"/>
      <c r="Q35" s="29">
        <f>COUNTA(Q34:V34)</f>
        <v>0</v>
      </c>
      <c r="R35" s="29">
        <v>3</v>
      </c>
      <c r="S35" s="29"/>
      <c r="T35" s="29">
        <f>COUNTA(T34:V34)</f>
        <v>0</v>
      </c>
      <c r="U35" s="29">
        <v>3</v>
      </c>
      <c r="V35" s="29"/>
      <c r="W35" s="29"/>
      <c r="X35" s="29">
        <f>COUNTA(X34:AC34)</f>
        <v>0</v>
      </c>
      <c r="Y35" s="29">
        <v>3</v>
      </c>
      <c r="Z35" s="29"/>
      <c r="AA35" s="29">
        <f>COUNTA(AA34:AC34)</f>
        <v>0</v>
      </c>
      <c r="AB35" s="29">
        <v>3</v>
      </c>
      <c r="AC35" s="29"/>
      <c r="AD35" s="29"/>
      <c r="AE35" s="29">
        <f>COUNTA(AE34:AJ34)</f>
        <v>0</v>
      </c>
      <c r="AF35" s="29">
        <v>3</v>
      </c>
      <c r="AG35" s="29"/>
      <c r="AH35" s="29">
        <f>COUNTA(AH34:AJ34)</f>
        <v>0</v>
      </c>
      <c r="AI35" s="29">
        <v>3</v>
      </c>
      <c r="AJ35" s="29"/>
      <c r="AK35" s="29"/>
      <c r="AL35" s="29">
        <f>COUNTA(AL34:AQ34)</f>
        <v>0</v>
      </c>
      <c r="AM35" s="29">
        <v>3</v>
      </c>
      <c r="AN35" s="29"/>
      <c r="AO35" s="29">
        <f>COUNTA(AO34:AQ34)</f>
        <v>0</v>
      </c>
      <c r="AP35" s="29">
        <v>3</v>
      </c>
      <c r="AQ35" s="29"/>
      <c r="AR35" s="29"/>
      <c r="AS35" s="29">
        <f>COUNTA(AS34:AX34)</f>
        <v>0</v>
      </c>
      <c r="AT35" s="29">
        <v>3</v>
      </c>
      <c r="AU35" s="29"/>
      <c r="AV35" s="29">
        <f>COUNTA(AV34:AX34)</f>
        <v>0</v>
      </c>
      <c r="AW35" s="29">
        <v>3</v>
      </c>
      <c r="AX35" s="29"/>
      <c r="AY35" s="29"/>
      <c r="AZ35" s="29">
        <f>COUNTA(AZ34:BE34)</f>
        <v>0</v>
      </c>
      <c r="BA35" s="29">
        <v>3</v>
      </c>
      <c r="BB35" s="29"/>
      <c r="BC35" s="29">
        <f>COUNTA(BC34:BE34)</f>
        <v>0</v>
      </c>
      <c r="BD35" s="29">
        <v>3</v>
      </c>
      <c r="BE35" s="29"/>
      <c r="BF35" s="29"/>
      <c r="BG35" s="29">
        <f>COUNTA(BG34:BL34)</f>
        <v>0</v>
      </c>
      <c r="BH35" s="29">
        <v>3</v>
      </c>
      <c r="BI35" s="29"/>
      <c r="BJ35" s="29">
        <f>COUNTA(BJ34:BL34)</f>
        <v>0</v>
      </c>
      <c r="BK35" s="29">
        <v>3</v>
      </c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</row>
    <row r="36" spans="2:146" s="30" customFormat="1" x14ac:dyDescent="0.25">
      <c r="B36" s="31"/>
      <c r="C36" s="37"/>
      <c r="D36" s="34"/>
      <c r="E36" s="34"/>
      <c r="F36" s="34"/>
      <c r="G36" s="34"/>
      <c r="H36" s="34"/>
      <c r="I36" s="34"/>
      <c r="J36" s="37"/>
      <c r="K36" s="34"/>
      <c r="L36" s="34"/>
      <c r="M36" s="34"/>
      <c r="N36" s="34"/>
      <c r="O36" s="34"/>
      <c r="P36" s="34"/>
      <c r="Q36" s="37"/>
      <c r="R36" s="34"/>
      <c r="S36" s="34"/>
      <c r="T36" s="34"/>
      <c r="U36" s="34"/>
      <c r="V36" s="34"/>
      <c r="W36" s="34"/>
      <c r="X36" s="37"/>
      <c r="Y36" s="34"/>
      <c r="Z36" s="34"/>
      <c r="AA36" s="34"/>
      <c r="AB36" s="34"/>
      <c r="AC36" s="34"/>
      <c r="AD36" s="34"/>
      <c r="AE36" s="37"/>
      <c r="AF36" s="34"/>
      <c r="AG36" s="34"/>
      <c r="AH36" s="34"/>
      <c r="AI36" s="34"/>
      <c r="AJ36" s="34"/>
      <c r="AK36" s="35"/>
      <c r="AL36" s="37"/>
      <c r="AM36" s="34"/>
      <c r="AN36" s="34"/>
      <c r="AO36" s="34"/>
      <c r="AP36" s="34"/>
      <c r="AQ36" s="34"/>
      <c r="AR36" s="35"/>
      <c r="AS36" s="37"/>
      <c r="AT36" s="34"/>
      <c r="AU36" s="34"/>
      <c r="AV36" s="34"/>
      <c r="AW36" s="34"/>
      <c r="AX36" s="34"/>
      <c r="AY36" s="35"/>
      <c r="AZ36" s="37"/>
      <c r="BA36" s="34"/>
      <c r="BB36" s="34"/>
      <c r="BC36" s="34"/>
      <c r="BD36" s="34"/>
      <c r="BE36" s="34"/>
      <c r="BF36" s="35"/>
      <c r="BG36" s="37"/>
      <c r="BH36" s="34"/>
      <c r="BI36" s="34"/>
      <c r="BJ36" s="34"/>
      <c r="BK36" s="34"/>
      <c r="BL36" s="3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6"/>
      <c r="EN36" s="36"/>
      <c r="EO36" s="36"/>
      <c r="EP36" s="36"/>
    </row>
    <row r="37" spans="2:146" s="30" customFormat="1" x14ac:dyDescent="0.25">
      <c r="B37" s="3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6"/>
      <c r="EN37" s="36"/>
      <c r="EO37" s="36"/>
      <c r="EP37" s="36"/>
    </row>
    <row r="38" spans="2:146" x14ac:dyDescent="0.25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4"/>
      <c r="EN38" s="14"/>
      <c r="EO38" s="14"/>
      <c r="EP38" s="14"/>
    </row>
    <row r="39" spans="2:146" x14ac:dyDescent="0.2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4"/>
      <c r="EN39" s="14"/>
      <c r="EO39" s="14"/>
      <c r="EP39" s="14"/>
    </row>
    <row r="40" spans="2:146" x14ac:dyDescent="0.25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4"/>
      <c r="EN40" s="14"/>
      <c r="EO40" s="14"/>
      <c r="EP40" s="14"/>
    </row>
    <row r="41" spans="2:146" x14ac:dyDescent="0.25"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4"/>
      <c r="EN41" s="14"/>
      <c r="EO41" s="14"/>
      <c r="EP41" s="14"/>
    </row>
    <row r="42" spans="2:146" x14ac:dyDescent="0.25">
      <c r="B42" s="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4"/>
      <c r="EN42" s="14"/>
      <c r="EO42" s="14"/>
      <c r="EP42" s="14"/>
    </row>
    <row r="43" spans="2:146" x14ac:dyDescent="0.2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4"/>
      <c r="EN43" s="14"/>
      <c r="EO43" s="14"/>
      <c r="EP43" s="14"/>
    </row>
    <row r="44" spans="2:146" x14ac:dyDescent="0.25"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4"/>
      <c r="EN44" s="14"/>
      <c r="EO44" s="14"/>
      <c r="EP44" s="14"/>
    </row>
    <row r="45" spans="2:146" x14ac:dyDescent="0.25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B46" s="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2:146" x14ac:dyDescent="0.25">
      <c r="B49" s="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2:146" x14ac:dyDescent="0.25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2:146" x14ac:dyDescent="0.2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2:146" x14ac:dyDescent="0.25"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2:146" x14ac:dyDescent="0.25"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2:146" x14ac:dyDescent="0.25">
      <c r="B54" s="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2:146" x14ac:dyDescent="0.2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2:146" x14ac:dyDescent="0.25"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2:146" x14ac:dyDescent="0.25">
      <c r="B57" s="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2:146" x14ac:dyDescent="0.25"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2:146" x14ac:dyDescent="0.25"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x14ac:dyDescent="0.25"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2:146" x14ac:dyDescent="0.25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2:146" x14ac:dyDescent="0.25">
      <c r="B62" s="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2:146" x14ac:dyDescent="0.25"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2:146" x14ac:dyDescent="0.25"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2:146" x14ac:dyDescent="0.25"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2:146" x14ac:dyDescent="0.25"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2:146" x14ac:dyDescent="0.25"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2:146" x14ac:dyDescent="0.25">
      <c r="B68" s="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2:146" x14ac:dyDescent="0.25">
      <c r="B69" s="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2:146" x14ac:dyDescent="0.25"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2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2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2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2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2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2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2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2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2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2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4"/>
      <c r="EN215" s="14"/>
      <c r="EO215" s="14"/>
      <c r="EP215" s="14"/>
    </row>
    <row r="216" spans="3:146" x14ac:dyDescent="0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4"/>
      <c r="EN216" s="14"/>
      <c r="EO216" s="14"/>
      <c r="EP216" s="14"/>
    </row>
    <row r="217" spans="3:146" x14ac:dyDescent="0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4"/>
      <c r="EN217" s="14"/>
      <c r="EO217" s="14"/>
      <c r="EP217" s="14"/>
    </row>
    <row r="218" spans="3:146" x14ac:dyDescent="0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4"/>
      <c r="EN218" s="14"/>
      <c r="EO218" s="14"/>
      <c r="EP218" s="14"/>
    </row>
    <row r="219" spans="3:146" x14ac:dyDescent="0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4"/>
      <c r="EN219" s="14"/>
      <c r="EO219" s="14"/>
      <c r="EP219" s="14"/>
    </row>
    <row r="220" spans="3:146" x14ac:dyDescent="0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4"/>
      <c r="EN220" s="14"/>
      <c r="EO220" s="14"/>
      <c r="EP220" s="14"/>
    </row>
    <row r="221" spans="3:146" x14ac:dyDescent="0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4"/>
      <c r="EN221" s="14"/>
      <c r="EO221" s="14"/>
      <c r="EP221" s="14"/>
    </row>
    <row r="222" spans="3:146" x14ac:dyDescent="0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4"/>
      <c r="EN222" s="14"/>
      <c r="EO222" s="14"/>
      <c r="EP222" s="14"/>
    </row>
    <row r="223" spans="3:146" x14ac:dyDescent="0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4"/>
      <c r="EN223" s="14"/>
      <c r="EO223" s="14"/>
      <c r="EP223" s="14"/>
    </row>
    <row r="224" spans="3:146" x14ac:dyDescent="0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4"/>
      <c r="EN224" s="14"/>
      <c r="EO224" s="14"/>
      <c r="EP224" s="14"/>
    </row>
    <row r="225" spans="3:146" x14ac:dyDescent="0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4"/>
      <c r="EN225" s="14"/>
      <c r="EO225" s="14"/>
      <c r="EP225" s="14"/>
    </row>
    <row r="226" spans="3:146" x14ac:dyDescent="0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4"/>
      <c r="EN226" s="14"/>
      <c r="EO226" s="14"/>
      <c r="EP226" s="14"/>
    </row>
    <row r="227" spans="3:146" x14ac:dyDescent="0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4"/>
      <c r="EN227" s="14"/>
      <c r="EO227" s="14"/>
      <c r="EP227" s="14"/>
    </row>
    <row r="228" spans="3:146" x14ac:dyDescent="0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4"/>
      <c r="EN228" s="14"/>
      <c r="EO228" s="14"/>
      <c r="EP228" s="14"/>
    </row>
    <row r="229" spans="3:146" x14ac:dyDescent="0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4"/>
      <c r="EN229" s="14"/>
      <c r="EO229" s="14"/>
      <c r="EP229" s="14"/>
    </row>
    <row r="230" spans="3:146" x14ac:dyDescent="0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4"/>
      <c r="EN230" s="14"/>
      <c r="EO230" s="14"/>
      <c r="EP230" s="14"/>
    </row>
    <row r="231" spans="3:146" x14ac:dyDescent="0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4"/>
      <c r="EN231" s="14"/>
      <c r="EO231" s="14"/>
      <c r="EP231" s="14"/>
    </row>
    <row r="232" spans="3:146" x14ac:dyDescent="0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4"/>
      <c r="EN232" s="14"/>
      <c r="EO232" s="14"/>
      <c r="EP232" s="14"/>
    </row>
    <row r="233" spans="3:146" x14ac:dyDescent="0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4"/>
      <c r="EN233" s="14"/>
      <c r="EO233" s="14"/>
      <c r="EP233" s="14"/>
    </row>
    <row r="234" spans="3:146" x14ac:dyDescent="0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4"/>
      <c r="EN234" s="14"/>
      <c r="EO234" s="14"/>
      <c r="EP234" s="14"/>
    </row>
    <row r="235" spans="3:146" x14ac:dyDescent="0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4"/>
      <c r="EN235" s="14"/>
      <c r="EO235" s="14"/>
      <c r="EP235" s="14"/>
    </row>
    <row r="236" spans="3:146" x14ac:dyDescent="0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4"/>
      <c r="EN236" s="14"/>
      <c r="EO236" s="14"/>
      <c r="EP236" s="14"/>
    </row>
    <row r="237" spans="3:146" x14ac:dyDescent="0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4"/>
      <c r="EN237" s="14"/>
      <c r="EO237" s="14"/>
      <c r="EP237" s="14"/>
    </row>
    <row r="238" spans="3:146" x14ac:dyDescent="0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4"/>
      <c r="EN238" s="14"/>
      <c r="EO238" s="14"/>
      <c r="EP238" s="14"/>
    </row>
    <row r="239" spans="3:146" x14ac:dyDescent="0.2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4"/>
      <c r="EN239" s="14"/>
      <c r="EO239" s="14"/>
      <c r="EP239" s="14"/>
    </row>
    <row r="240" spans="3:146" x14ac:dyDescent="0.2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4"/>
      <c r="EN240" s="14"/>
      <c r="EO240" s="14"/>
      <c r="EP240" s="14"/>
    </row>
    <row r="241" spans="3:146" x14ac:dyDescent="0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</row>
    <row r="242" spans="3:146" x14ac:dyDescent="0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</row>
  </sheetData>
  <mergeCells count="291">
    <mergeCell ref="AE31:AF31"/>
    <mergeCell ref="AG31:AH31"/>
    <mergeCell ref="AI31:AJ31"/>
    <mergeCell ref="AE34:AF34"/>
    <mergeCell ref="AG34:AH34"/>
    <mergeCell ref="AI34:AJ34"/>
    <mergeCell ref="X34:Y34"/>
    <mergeCell ref="Z34:AA34"/>
    <mergeCell ref="AB34:AC34"/>
    <mergeCell ref="X31:Y31"/>
    <mergeCell ref="Z31:AA31"/>
    <mergeCell ref="AB31:AC31"/>
    <mergeCell ref="Q31:R31"/>
    <mergeCell ref="S31:T31"/>
    <mergeCell ref="U31:V31"/>
    <mergeCell ref="Q34:R34"/>
    <mergeCell ref="S34:T34"/>
    <mergeCell ref="U34:V34"/>
    <mergeCell ref="J31:K31"/>
    <mergeCell ref="L31:M31"/>
    <mergeCell ref="N31:O31"/>
    <mergeCell ref="J34:K34"/>
    <mergeCell ref="L34:M34"/>
    <mergeCell ref="N34:O34"/>
    <mergeCell ref="C31:D31"/>
    <mergeCell ref="E31:F31"/>
    <mergeCell ref="G31:H31"/>
    <mergeCell ref="C34:D34"/>
    <mergeCell ref="E34:F34"/>
    <mergeCell ref="G34:H34"/>
    <mergeCell ref="AS15:AU15"/>
    <mergeCell ref="AV15:AX15"/>
    <mergeCell ref="AZ15:BB15"/>
    <mergeCell ref="Q24:V24"/>
    <mergeCell ref="Q25:R25"/>
    <mergeCell ref="S25:T25"/>
    <mergeCell ref="U25:V25"/>
    <mergeCell ref="Q21:S21"/>
    <mergeCell ref="T21:V21"/>
    <mergeCell ref="Q15:S15"/>
    <mergeCell ref="T15:V15"/>
    <mergeCell ref="BB34:BC34"/>
    <mergeCell ref="AS30:AX30"/>
    <mergeCell ref="AZ30:BE30"/>
    <mergeCell ref="Z28:AA28"/>
    <mergeCell ref="AB28:AC28"/>
    <mergeCell ref="AE28:AF28"/>
    <mergeCell ref="AG28:AH28"/>
    <mergeCell ref="AS21:AU21"/>
    <mergeCell ref="AV21:AX21"/>
    <mergeCell ref="X24:AC24"/>
    <mergeCell ref="X25:Y25"/>
    <mergeCell ref="Z25:AA25"/>
    <mergeCell ref="AB25:AC25"/>
    <mergeCell ref="AL12:AN12"/>
    <mergeCell ref="AO12:AQ12"/>
    <mergeCell ref="AL15:AN15"/>
    <mergeCell ref="AO15:AQ15"/>
    <mergeCell ref="AL21:AN21"/>
    <mergeCell ref="AO21:AQ21"/>
    <mergeCell ref="AE15:AG15"/>
    <mergeCell ref="AH15:AJ15"/>
    <mergeCell ref="AE24:AJ24"/>
    <mergeCell ref="AE25:AF25"/>
    <mergeCell ref="AG25:AH25"/>
    <mergeCell ref="AI25:AJ25"/>
    <mergeCell ref="X15:Z15"/>
    <mergeCell ref="AA15:AC15"/>
    <mergeCell ref="AA12:AC12"/>
    <mergeCell ref="AE12:AG12"/>
    <mergeCell ref="AH12:AJ12"/>
    <mergeCell ref="AS12:AX12"/>
    <mergeCell ref="AP34:AQ34"/>
    <mergeCell ref="AS34:AT34"/>
    <mergeCell ref="AU34:AV34"/>
    <mergeCell ref="AW34:AX34"/>
    <mergeCell ref="AZ34:BA34"/>
    <mergeCell ref="AL33:AQ33"/>
    <mergeCell ref="Q33:V33"/>
    <mergeCell ref="X33:AC33"/>
    <mergeCell ref="AE33:AJ33"/>
    <mergeCell ref="B33:B34"/>
    <mergeCell ref="C33:H33"/>
    <mergeCell ref="J33:O33"/>
    <mergeCell ref="AZ31:BA31"/>
    <mergeCell ref="BB31:BC31"/>
    <mergeCell ref="BD31:BE31"/>
    <mergeCell ref="BG31:BH31"/>
    <mergeCell ref="BI31:BJ31"/>
    <mergeCell ref="BK31:BL31"/>
    <mergeCell ref="B30:B31"/>
    <mergeCell ref="BD34:BE34"/>
    <mergeCell ref="BG34:BH34"/>
    <mergeCell ref="BI34:BJ34"/>
    <mergeCell ref="BK34:BL34"/>
    <mergeCell ref="C30:H30"/>
    <mergeCell ref="J30:O30"/>
    <mergeCell ref="Q30:V30"/>
    <mergeCell ref="X30:AC30"/>
    <mergeCell ref="AE30:AJ30"/>
    <mergeCell ref="AS33:AX33"/>
    <mergeCell ref="AZ33:BE33"/>
    <mergeCell ref="BG33:BL33"/>
    <mergeCell ref="AL34:AM34"/>
    <mergeCell ref="AN34:AO34"/>
    <mergeCell ref="BG30:BL30"/>
    <mergeCell ref="AL31:AM31"/>
    <mergeCell ref="AN31:AO31"/>
    <mergeCell ref="AP31:AQ31"/>
    <mergeCell ref="AS31:AT31"/>
    <mergeCell ref="AU31:AV31"/>
    <mergeCell ref="AW31:AX31"/>
    <mergeCell ref="BB28:BC28"/>
    <mergeCell ref="BD28:BE28"/>
    <mergeCell ref="BG28:BH28"/>
    <mergeCell ref="BI28:BJ28"/>
    <mergeCell ref="BK28:BL28"/>
    <mergeCell ref="AN28:AO28"/>
    <mergeCell ref="AP28:AQ28"/>
    <mergeCell ref="AS28:AT28"/>
    <mergeCell ref="AU28:AV28"/>
    <mergeCell ref="AW28:AX28"/>
    <mergeCell ref="AZ28:BA28"/>
    <mergeCell ref="AL30:AQ30"/>
    <mergeCell ref="AL28:AM28"/>
    <mergeCell ref="AL27:AQ27"/>
    <mergeCell ref="AS27:AX27"/>
    <mergeCell ref="AZ27:BE27"/>
    <mergeCell ref="BG27:BL27"/>
    <mergeCell ref="C28:D28"/>
    <mergeCell ref="E28:F28"/>
    <mergeCell ref="G28:H28"/>
    <mergeCell ref="J28:K28"/>
    <mergeCell ref="L28:M28"/>
    <mergeCell ref="N28:O28"/>
    <mergeCell ref="B27:B28"/>
    <mergeCell ref="C27:H27"/>
    <mergeCell ref="J27:O27"/>
    <mergeCell ref="Q27:V27"/>
    <mergeCell ref="X27:AC27"/>
    <mergeCell ref="AE27:AJ27"/>
    <mergeCell ref="Q28:R28"/>
    <mergeCell ref="S28:T28"/>
    <mergeCell ref="U28:V28"/>
    <mergeCell ref="X28:Y28"/>
    <mergeCell ref="AI28:AJ28"/>
    <mergeCell ref="L25:M25"/>
    <mergeCell ref="N25:O25"/>
    <mergeCell ref="BG25:BH25"/>
    <mergeCell ref="BI25:BJ25"/>
    <mergeCell ref="BK25:BL25"/>
    <mergeCell ref="AL25:AM25"/>
    <mergeCell ref="AN25:AO25"/>
    <mergeCell ref="AP25:AQ25"/>
    <mergeCell ref="AS25:AT25"/>
    <mergeCell ref="AU25:AV25"/>
    <mergeCell ref="AW25:AX25"/>
    <mergeCell ref="AZ25:BA25"/>
    <mergeCell ref="BB25:BC25"/>
    <mergeCell ref="BD25:BE25"/>
    <mergeCell ref="BK22:BL22"/>
    <mergeCell ref="B24:B25"/>
    <mergeCell ref="C24:H24"/>
    <mergeCell ref="J24:O24"/>
    <mergeCell ref="AZ22:BA22"/>
    <mergeCell ref="BB22:BC22"/>
    <mergeCell ref="BD22:BE22"/>
    <mergeCell ref="BG22:BH22"/>
    <mergeCell ref="BI22:BJ22"/>
    <mergeCell ref="AI22:AJ22"/>
    <mergeCell ref="X22:Y22"/>
    <mergeCell ref="Z22:AA22"/>
    <mergeCell ref="AB22:AC22"/>
    <mergeCell ref="AE22:AF22"/>
    <mergeCell ref="AG22:AH22"/>
    <mergeCell ref="B21:B22"/>
    <mergeCell ref="AL24:AQ24"/>
    <mergeCell ref="AS24:AX24"/>
    <mergeCell ref="AZ24:BE24"/>
    <mergeCell ref="BG24:BL24"/>
    <mergeCell ref="C25:D25"/>
    <mergeCell ref="E25:F25"/>
    <mergeCell ref="G25:H25"/>
    <mergeCell ref="J25:K25"/>
    <mergeCell ref="AZ21:BE21"/>
    <mergeCell ref="BG21:BL21"/>
    <mergeCell ref="C22:D22"/>
    <mergeCell ref="E22:F22"/>
    <mergeCell ref="G22:H22"/>
    <mergeCell ref="J22:K22"/>
    <mergeCell ref="L22:M22"/>
    <mergeCell ref="N22:O22"/>
    <mergeCell ref="BI19:BJ19"/>
    <mergeCell ref="BK19:BL19"/>
    <mergeCell ref="C21:H21"/>
    <mergeCell ref="J21:O21"/>
    <mergeCell ref="X21:AC21"/>
    <mergeCell ref="AE21:AJ21"/>
    <mergeCell ref="AU19:AV19"/>
    <mergeCell ref="AW19:AX19"/>
    <mergeCell ref="AZ19:BA19"/>
    <mergeCell ref="BB19:BC19"/>
    <mergeCell ref="BD19:BE19"/>
    <mergeCell ref="BG19:BH19"/>
    <mergeCell ref="AG19:AH19"/>
    <mergeCell ref="AI19:AJ19"/>
    <mergeCell ref="AL19:AM19"/>
    <mergeCell ref="AN19:AO19"/>
    <mergeCell ref="BG18:BL18"/>
    <mergeCell ref="C19:D19"/>
    <mergeCell ref="E19:F19"/>
    <mergeCell ref="G19:H19"/>
    <mergeCell ref="J19:K19"/>
    <mergeCell ref="L19:M19"/>
    <mergeCell ref="N19:O19"/>
    <mergeCell ref="Q19:R19"/>
    <mergeCell ref="AP19:AQ19"/>
    <mergeCell ref="AS19:AT19"/>
    <mergeCell ref="S19:T19"/>
    <mergeCell ref="U19:V19"/>
    <mergeCell ref="X19:Y19"/>
    <mergeCell ref="Z19:AA19"/>
    <mergeCell ref="AB19:AC19"/>
    <mergeCell ref="AE19:AF19"/>
    <mergeCell ref="AS18:AX18"/>
    <mergeCell ref="B18:B19"/>
    <mergeCell ref="C18:H18"/>
    <mergeCell ref="J18:O18"/>
    <mergeCell ref="Q18:V18"/>
    <mergeCell ref="X18:AC18"/>
    <mergeCell ref="AE18:AJ18"/>
    <mergeCell ref="AL18:AQ18"/>
    <mergeCell ref="B15:B16"/>
    <mergeCell ref="AZ18:BE18"/>
    <mergeCell ref="BC15:BE15"/>
    <mergeCell ref="BG15:BL15"/>
    <mergeCell ref="C16:D16"/>
    <mergeCell ref="E16:F16"/>
    <mergeCell ref="G16:H16"/>
    <mergeCell ref="J16:K16"/>
    <mergeCell ref="L16:M16"/>
    <mergeCell ref="N16:O16"/>
    <mergeCell ref="BD13:BE13"/>
    <mergeCell ref="BG13:BH13"/>
    <mergeCell ref="BI13:BJ13"/>
    <mergeCell ref="BK13:BL13"/>
    <mergeCell ref="C15:H15"/>
    <mergeCell ref="J15:O15"/>
    <mergeCell ref="BG16:BH16"/>
    <mergeCell ref="BI16:BJ16"/>
    <mergeCell ref="BK16:BL16"/>
    <mergeCell ref="AS7:AX7"/>
    <mergeCell ref="AZ7:BE7"/>
    <mergeCell ref="BG7:BL7"/>
    <mergeCell ref="B12:B13"/>
    <mergeCell ref="C12:E12"/>
    <mergeCell ref="F12:H12"/>
    <mergeCell ref="J12:L12"/>
    <mergeCell ref="M12:O12"/>
    <mergeCell ref="Q12:S12"/>
    <mergeCell ref="T12:V12"/>
    <mergeCell ref="C7:H7"/>
    <mergeCell ref="J7:O7"/>
    <mergeCell ref="Q7:V7"/>
    <mergeCell ref="X7:AC7"/>
    <mergeCell ref="AE7:AJ7"/>
    <mergeCell ref="AL7:AQ7"/>
    <mergeCell ref="AZ12:BE12"/>
    <mergeCell ref="BG12:BL12"/>
    <mergeCell ref="AS13:AT13"/>
    <mergeCell ref="AU13:AV13"/>
    <mergeCell ref="AW13:AX13"/>
    <mergeCell ref="AZ13:BA13"/>
    <mergeCell ref="BB13:BC13"/>
    <mergeCell ref="X12:Z12"/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</mergeCells>
  <conditionalFormatting sqref="C13:H13">
    <cfRule type="notContainsBlanks" dxfId="1683" priority="642">
      <formula>LEN(TRIM(C13))&gt;0</formula>
    </cfRule>
  </conditionalFormatting>
  <conditionalFormatting sqref="C16 E16 G16">
    <cfRule type="notContainsBlanks" dxfId="1682" priority="641">
      <formula>LEN(TRIM(C16))&gt;0</formula>
    </cfRule>
  </conditionalFormatting>
  <conditionalFormatting sqref="J13:O13">
    <cfRule type="notContainsBlanks" dxfId="1681" priority="640">
      <formula>LEN(TRIM(J13))&gt;0</formula>
    </cfRule>
  </conditionalFormatting>
  <conditionalFormatting sqref="J16 L16 N16">
    <cfRule type="notContainsBlanks" dxfId="1680" priority="639">
      <formula>LEN(TRIM(J16))&gt;0</formula>
    </cfRule>
  </conditionalFormatting>
  <conditionalFormatting sqref="C19 E19 G19">
    <cfRule type="notContainsBlanks" dxfId="1679" priority="638">
      <formula>LEN(TRIM(C19))&gt;0</formula>
    </cfRule>
  </conditionalFormatting>
  <conditionalFormatting sqref="C22 E22 G22">
    <cfRule type="notContainsBlanks" dxfId="1678" priority="637">
      <formula>LEN(TRIM(C22))&gt;0</formula>
    </cfRule>
  </conditionalFormatting>
  <conditionalFormatting sqref="J19 L19 N19">
    <cfRule type="notContainsBlanks" dxfId="1677" priority="633">
      <formula>LEN(TRIM(J19))&gt;0</formula>
    </cfRule>
  </conditionalFormatting>
  <conditionalFormatting sqref="J22 L22 N22">
    <cfRule type="notContainsBlanks" dxfId="1676" priority="632">
      <formula>LEN(TRIM(J22))&gt;0</formula>
    </cfRule>
  </conditionalFormatting>
  <conditionalFormatting sqref="J25 L25 N25">
    <cfRule type="notContainsBlanks" dxfId="1675" priority="631">
      <formula>LEN(TRIM(J25))&gt;0</formula>
    </cfRule>
  </conditionalFormatting>
  <conditionalFormatting sqref="J28 L28 N28">
    <cfRule type="notContainsBlanks" dxfId="1674" priority="630">
      <formula>LEN(TRIM(J28))&gt;0</formula>
    </cfRule>
  </conditionalFormatting>
  <conditionalFormatting sqref="J31 L31 N31">
    <cfRule type="notContainsBlanks" dxfId="1673" priority="629">
      <formula>LEN(TRIM(J31))&gt;0</formula>
    </cfRule>
  </conditionalFormatting>
  <conditionalFormatting sqref="C12:E12">
    <cfRule type="expression" dxfId="1672" priority="626">
      <formula>C14=2</formula>
    </cfRule>
    <cfRule type="expression" dxfId="1671" priority="627">
      <formula>C14=1</formula>
    </cfRule>
    <cfRule type="expression" dxfId="1670" priority="628">
      <formula>C14=3</formula>
    </cfRule>
  </conditionalFormatting>
  <conditionalFormatting sqref="C15">
    <cfRule type="expression" dxfId="1669" priority="623">
      <formula>C17=2</formula>
    </cfRule>
    <cfRule type="expression" dxfId="1668" priority="624">
      <formula>C17=1</formula>
    </cfRule>
    <cfRule type="expression" dxfId="1667" priority="625">
      <formula>C17=3</formula>
    </cfRule>
  </conditionalFormatting>
  <conditionalFormatting sqref="Q13:V13">
    <cfRule type="notContainsBlanks" dxfId="1666" priority="622">
      <formula>LEN(TRIM(Q13))&gt;0</formula>
    </cfRule>
  </conditionalFormatting>
  <conditionalFormatting sqref="Q19 S19 U19">
    <cfRule type="notContainsBlanks" dxfId="1665" priority="620">
      <formula>LEN(TRIM(Q19))&gt;0</formula>
    </cfRule>
  </conditionalFormatting>
  <conditionalFormatting sqref="Q28 S28 U28">
    <cfRule type="notContainsBlanks" dxfId="1664" priority="617">
      <formula>LEN(TRIM(Q28))&gt;0</formula>
    </cfRule>
  </conditionalFormatting>
  <conditionalFormatting sqref="Q31 S31 U31">
    <cfRule type="notContainsBlanks" dxfId="1663" priority="616">
      <formula>LEN(TRIM(Q31))&gt;0</formula>
    </cfRule>
  </conditionalFormatting>
  <conditionalFormatting sqref="F12:H12">
    <cfRule type="expression" dxfId="1662" priority="612">
      <formula>F14=2</formula>
    </cfRule>
    <cfRule type="expression" dxfId="1661" priority="613">
      <formula>F14=1</formula>
    </cfRule>
    <cfRule type="expression" dxfId="1660" priority="614">
      <formula>F14=3</formula>
    </cfRule>
  </conditionalFormatting>
  <conditionalFormatting sqref="J12:L12">
    <cfRule type="expression" dxfId="1659" priority="609">
      <formula>J14=2</formula>
    </cfRule>
    <cfRule type="expression" dxfId="1658" priority="610">
      <formula>J14=1</formula>
    </cfRule>
    <cfRule type="expression" dxfId="1657" priority="611">
      <formula>J14=3</formula>
    </cfRule>
  </conditionalFormatting>
  <conditionalFormatting sqref="M12:O12">
    <cfRule type="expression" dxfId="1656" priority="606">
      <formula>M14=2</formula>
    </cfRule>
    <cfRule type="expression" dxfId="1655" priority="607">
      <formula>M14=1</formula>
    </cfRule>
    <cfRule type="expression" dxfId="1654" priority="608">
      <formula>M14=3</formula>
    </cfRule>
  </conditionalFormatting>
  <conditionalFormatting sqref="Q12:S12">
    <cfRule type="expression" dxfId="1653" priority="603">
      <formula>Q14=2</formula>
    </cfRule>
    <cfRule type="expression" dxfId="1652" priority="604">
      <formula>Q14=1</formula>
    </cfRule>
    <cfRule type="expression" dxfId="1651" priority="605">
      <formula>Q14=3</formula>
    </cfRule>
  </conditionalFormatting>
  <conditionalFormatting sqref="T12:V12">
    <cfRule type="expression" dxfId="1650" priority="600">
      <formula>T14=2</formula>
    </cfRule>
    <cfRule type="expression" dxfId="1649" priority="601">
      <formula>T14=1</formula>
    </cfRule>
    <cfRule type="expression" dxfId="1648" priority="602">
      <formula>T14=3</formula>
    </cfRule>
  </conditionalFormatting>
  <conditionalFormatting sqref="C18">
    <cfRule type="expression" dxfId="1647" priority="573">
      <formula>C20=2</formula>
    </cfRule>
    <cfRule type="expression" dxfId="1646" priority="574">
      <formula>C20=1</formula>
    </cfRule>
    <cfRule type="expression" dxfId="1645" priority="575">
      <formula>C20=3</formula>
    </cfRule>
  </conditionalFormatting>
  <conditionalFormatting sqref="C21">
    <cfRule type="expression" dxfId="1644" priority="570">
      <formula>C23=2</formula>
    </cfRule>
    <cfRule type="expression" dxfId="1643" priority="571">
      <formula>C23=1</formula>
    </cfRule>
    <cfRule type="expression" dxfId="1642" priority="572">
      <formula>C23=3</formula>
    </cfRule>
  </conditionalFormatting>
  <conditionalFormatting sqref="C24">
    <cfRule type="expression" dxfId="1641" priority="567">
      <formula>C26=2</formula>
    </cfRule>
    <cfRule type="expression" dxfId="1640" priority="568">
      <formula>C26=1</formula>
    </cfRule>
    <cfRule type="expression" dxfId="1639" priority="569">
      <formula>C26=3</formula>
    </cfRule>
  </conditionalFormatting>
  <conditionalFormatting sqref="C27">
    <cfRule type="expression" dxfId="1638" priority="564">
      <formula>C29=2</formula>
    </cfRule>
    <cfRule type="expression" dxfId="1637" priority="565">
      <formula>C29=1</formula>
    </cfRule>
    <cfRule type="expression" dxfId="1636" priority="566">
      <formula>C29=3</formula>
    </cfRule>
  </conditionalFormatting>
  <conditionalFormatting sqref="J15">
    <cfRule type="expression" dxfId="1635" priority="561">
      <formula>J17=2</formula>
    </cfRule>
    <cfRule type="expression" dxfId="1634" priority="562">
      <formula>J17=1</formula>
    </cfRule>
    <cfRule type="expression" dxfId="1633" priority="563">
      <formula>J17=3</formula>
    </cfRule>
  </conditionalFormatting>
  <conditionalFormatting sqref="J18">
    <cfRule type="expression" dxfId="1632" priority="555">
      <formula>J20=2</formula>
    </cfRule>
    <cfRule type="expression" dxfId="1631" priority="556">
      <formula>J20=1</formula>
    </cfRule>
    <cfRule type="expression" dxfId="1630" priority="557">
      <formula>J20=3</formula>
    </cfRule>
  </conditionalFormatting>
  <conditionalFormatting sqref="Q18">
    <cfRule type="expression" dxfId="1629" priority="552">
      <formula>Q20=2</formula>
    </cfRule>
    <cfRule type="expression" dxfId="1628" priority="553">
      <formula>Q20=1</formula>
    </cfRule>
    <cfRule type="expression" dxfId="1627" priority="554">
      <formula>Q20=3</formula>
    </cfRule>
  </conditionalFormatting>
  <conditionalFormatting sqref="J21">
    <cfRule type="expression" dxfId="1626" priority="549">
      <formula>J23=2</formula>
    </cfRule>
    <cfRule type="expression" dxfId="1625" priority="550">
      <formula>J23=1</formula>
    </cfRule>
    <cfRule type="expression" dxfId="1624" priority="551">
      <formula>J23=3</formula>
    </cfRule>
  </conditionalFormatting>
  <conditionalFormatting sqref="J24">
    <cfRule type="expression" dxfId="1623" priority="543">
      <formula>J26=2</formula>
    </cfRule>
    <cfRule type="expression" dxfId="1622" priority="544">
      <formula>J26=1</formula>
    </cfRule>
    <cfRule type="expression" dxfId="1621" priority="545">
      <formula>J26=3</formula>
    </cfRule>
  </conditionalFormatting>
  <conditionalFormatting sqref="J27">
    <cfRule type="expression" dxfId="1620" priority="540">
      <formula>J29=2</formula>
    </cfRule>
    <cfRule type="expression" dxfId="1619" priority="541">
      <formula>J29=1</formula>
    </cfRule>
    <cfRule type="expression" dxfId="1618" priority="542">
      <formula>J29=3</formula>
    </cfRule>
  </conditionalFormatting>
  <conditionalFormatting sqref="Q27">
    <cfRule type="expression" dxfId="1617" priority="537">
      <formula>Q29=2</formula>
    </cfRule>
    <cfRule type="expression" dxfId="1616" priority="538">
      <formula>Q29=1</formula>
    </cfRule>
    <cfRule type="expression" dxfId="1615" priority="539">
      <formula>Q29=3</formula>
    </cfRule>
  </conditionalFormatting>
  <conditionalFormatting sqref="X13:AC13">
    <cfRule type="notContainsBlanks" dxfId="1614" priority="536">
      <formula>LEN(TRIM(X13))&gt;0</formula>
    </cfRule>
  </conditionalFormatting>
  <conditionalFormatting sqref="X19 Z19 AB19">
    <cfRule type="notContainsBlanks" dxfId="1613" priority="534">
      <formula>LEN(TRIM(X19))&gt;0</formula>
    </cfRule>
  </conditionalFormatting>
  <conditionalFormatting sqref="X22 Z22 AB22">
    <cfRule type="notContainsBlanks" dxfId="1612" priority="533">
      <formula>LEN(TRIM(X22))&gt;0</formula>
    </cfRule>
  </conditionalFormatting>
  <conditionalFormatting sqref="X28 Z28 AB28">
    <cfRule type="notContainsBlanks" dxfId="1611" priority="531">
      <formula>LEN(TRIM(X28))&gt;0</formula>
    </cfRule>
  </conditionalFormatting>
  <conditionalFormatting sqref="X12:Z12">
    <cfRule type="expression" dxfId="1610" priority="526">
      <formula>X14=2</formula>
    </cfRule>
    <cfRule type="expression" dxfId="1609" priority="527">
      <formula>X14=1</formula>
    </cfRule>
    <cfRule type="expression" dxfId="1608" priority="528">
      <formula>X14=3</formula>
    </cfRule>
  </conditionalFormatting>
  <conditionalFormatting sqref="AA12:AC12">
    <cfRule type="expression" dxfId="1607" priority="523">
      <formula>AA14=2</formula>
    </cfRule>
    <cfRule type="expression" dxfId="1606" priority="524">
      <formula>AA14=1</formula>
    </cfRule>
    <cfRule type="expression" dxfId="1605" priority="525">
      <formula>AA14=3</formula>
    </cfRule>
  </conditionalFormatting>
  <conditionalFormatting sqref="X18">
    <cfRule type="expression" dxfId="1604" priority="505">
      <formula>X20=2</formula>
    </cfRule>
    <cfRule type="expression" dxfId="1603" priority="506">
      <formula>X20=1</formula>
    </cfRule>
    <cfRule type="expression" dxfId="1602" priority="507">
      <formula>X20=3</formula>
    </cfRule>
  </conditionalFormatting>
  <conditionalFormatting sqref="X21">
    <cfRule type="expression" dxfId="1601" priority="502">
      <formula>X23=2</formula>
    </cfRule>
    <cfRule type="expression" dxfId="1600" priority="503">
      <formula>X23=1</formula>
    </cfRule>
    <cfRule type="expression" dxfId="1599" priority="504">
      <formula>X23=3</formula>
    </cfRule>
  </conditionalFormatting>
  <conditionalFormatting sqref="X27">
    <cfRule type="expression" dxfId="1598" priority="499">
      <formula>X29=2</formula>
    </cfRule>
    <cfRule type="expression" dxfId="1597" priority="500">
      <formula>X29=1</formula>
    </cfRule>
    <cfRule type="expression" dxfId="1596" priority="501">
      <formula>X29=3</formula>
    </cfRule>
  </conditionalFormatting>
  <conditionalFormatting sqref="F9">
    <cfRule type="expression" priority="496" stopIfTrue="1">
      <formula>F10=0</formula>
    </cfRule>
    <cfRule type="expression" dxfId="1595" priority="498">
      <formula>F10&lt;=3</formula>
    </cfRule>
  </conditionalFormatting>
  <conditionalFormatting sqref="G9">
    <cfRule type="expression" priority="488" stopIfTrue="1">
      <formula>F10&lt;=3</formula>
    </cfRule>
    <cfRule type="expression" dxfId="1594" priority="497">
      <formula>F10&lt;=6</formula>
    </cfRule>
  </conditionalFormatting>
  <conditionalFormatting sqref="H9">
    <cfRule type="expression" priority="494" stopIfTrue="1">
      <formula>F10&lt;=6</formula>
    </cfRule>
    <cfRule type="expression" dxfId="1593" priority="495">
      <formula>F10&gt;=7</formula>
    </cfRule>
  </conditionalFormatting>
  <conditionalFormatting sqref="G10">
    <cfRule type="expression" priority="489" stopIfTrue="1">
      <formula>F11=0</formula>
    </cfRule>
    <cfRule type="expression" priority="490" stopIfTrue="1">
      <formula>F11=1</formula>
    </cfRule>
    <cfRule type="expression" priority="491" stopIfTrue="1">
      <formula>F11=2</formula>
    </cfRule>
    <cfRule type="expression" priority="492" stopIfTrue="1">
      <formula>F11=3</formula>
    </cfRule>
    <cfRule type="expression" dxfId="1592" priority="493">
      <formula>F11&lt;=6</formula>
    </cfRule>
  </conditionalFormatting>
  <conditionalFormatting sqref="N10">
    <cfRule type="expression" priority="478" stopIfTrue="1">
      <formula>M11=0</formula>
    </cfRule>
    <cfRule type="expression" priority="479" stopIfTrue="1">
      <formula>M11=1</formula>
    </cfRule>
    <cfRule type="expression" priority="480" stopIfTrue="1">
      <formula>M11=2</formula>
    </cfRule>
    <cfRule type="expression" priority="481" stopIfTrue="1">
      <formula>M11=3</formula>
    </cfRule>
    <cfRule type="expression" dxfId="1591" priority="482">
      <formula>M11&lt;=6</formula>
    </cfRule>
  </conditionalFormatting>
  <conditionalFormatting sqref="T9">
    <cfRule type="expression" priority="474" stopIfTrue="1">
      <formula>T10=0</formula>
    </cfRule>
    <cfRule type="expression" dxfId="1590" priority="476">
      <formula>T10&lt;=4</formula>
    </cfRule>
  </conditionalFormatting>
  <conditionalFormatting sqref="U9">
    <cfRule type="expression" priority="466" stopIfTrue="1">
      <formula>T10&lt;=4</formula>
    </cfRule>
    <cfRule type="expression" dxfId="1589" priority="475">
      <formula>T10&lt;=8</formula>
    </cfRule>
  </conditionalFormatting>
  <conditionalFormatting sqref="V9">
    <cfRule type="expression" priority="472" stopIfTrue="1">
      <formula>T10&lt;=8</formula>
    </cfRule>
    <cfRule type="expression" dxfId="1588" priority="473">
      <formula>T10&gt;=9</formula>
    </cfRule>
  </conditionalFormatting>
  <conditionalFormatting sqref="U10">
    <cfRule type="expression" priority="467" stopIfTrue="1">
      <formula>T11=0</formula>
    </cfRule>
    <cfRule type="expression" priority="468" stopIfTrue="1">
      <formula>T11=1</formula>
    </cfRule>
    <cfRule type="expression" priority="469" stopIfTrue="1">
      <formula>T11=2</formula>
    </cfRule>
    <cfRule type="expression" priority="470" stopIfTrue="1">
      <formula>T11=3</formula>
    </cfRule>
    <cfRule type="expression" dxfId="1587" priority="471">
      <formula>T11&lt;=6</formula>
    </cfRule>
  </conditionalFormatting>
  <conditionalFormatting sqref="AB10">
    <cfRule type="expression" priority="461" stopIfTrue="1">
      <formula>AA11=0</formula>
    </cfRule>
    <cfRule type="expression" priority="462" stopIfTrue="1">
      <formula>AA11=1</formula>
    </cfRule>
    <cfRule type="expression" priority="463" stopIfTrue="1">
      <formula>AA11=2</formula>
    </cfRule>
    <cfRule type="expression" priority="464" stopIfTrue="1">
      <formula>AA11=3</formula>
    </cfRule>
    <cfRule type="expression" dxfId="1586" priority="465">
      <formula>AA11&lt;=6</formula>
    </cfRule>
  </conditionalFormatting>
  <conditionalFormatting sqref="AA9">
    <cfRule type="expression" priority="458" stopIfTrue="1">
      <formula>AA10=0</formula>
    </cfRule>
    <cfRule type="expression" dxfId="1585" priority="460">
      <formula>AA10&lt;=3</formula>
    </cfRule>
  </conditionalFormatting>
  <conditionalFormatting sqref="AB9">
    <cfRule type="expression" priority="455" stopIfTrue="1">
      <formula>AA10&lt;=3</formula>
    </cfRule>
    <cfRule type="expression" dxfId="1584" priority="459">
      <formula>AA10&lt;=7</formula>
    </cfRule>
  </conditionalFormatting>
  <conditionalFormatting sqref="AC9">
    <cfRule type="expression" priority="456" stopIfTrue="1">
      <formula>AA10&lt;=7</formula>
    </cfRule>
    <cfRule type="expression" dxfId="1583" priority="457">
      <formula>AA10&gt;=8</formula>
    </cfRule>
  </conditionalFormatting>
  <conditionalFormatting sqref="AE13:AJ13">
    <cfRule type="notContainsBlanks" dxfId="1582" priority="454">
      <formula>LEN(TRIM(AE13))&gt;0</formula>
    </cfRule>
  </conditionalFormatting>
  <conditionalFormatting sqref="AE19 AG19 AI19">
    <cfRule type="notContainsBlanks" dxfId="1581" priority="452">
      <formula>LEN(TRIM(AE19))&gt;0</formula>
    </cfRule>
  </conditionalFormatting>
  <conditionalFormatting sqref="AE22 AG22 AI22">
    <cfRule type="notContainsBlanks" dxfId="1580" priority="451">
      <formula>LEN(TRIM(AE22))&gt;0</formula>
    </cfRule>
  </conditionalFormatting>
  <conditionalFormatting sqref="AE28 AG28 AI28">
    <cfRule type="notContainsBlanks" dxfId="1579" priority="449">
      <formula>LEN(TRIM(AE28))&gt;0</formula>
    </cfRule>
  </conditionalFormatting>
  <conditionalFormatting sqref="AE12:AG12">
    <cfRule type="expression" dxfId="1578" priority="444">
      <formula>AE14=2</formula>
    </cfRule>
    <cfRule type="expression" dxfId="1577" priority="445">
      <formula>AE14=1</formula>
    </cfRule>
    <cfRule type="expression" dxfId="1576" priority="446">
      <formula>AE14=3</formula>
    </cfRule>
  </conditionalFormatting>
  <conditionalFormatting sqref="AH12:AJ12">
    <cfRule type="expression" dxfId="1575" priority="441">
      <formula>AH14=2</formula>
    </cfRule>
    <cfRule type="expression" dxfId="1574" priority="442">
      <formula>AH14=1</formula>
    </cfRule>
    <cfRule type="expression" dxfId="1573" priority="443">
      <formula>AH14=3</formula>
    </cfRule>
  </conditionalFormatting>
  <conditionalFormatting sqref="AE18">
    <cfRule type="expression" dxfId="1572" priority="423">
      <formula>AE20=2</formula>
    </cfRule>
    <cfRule type="expression" dxfId="1571" priority="424">
      <formula>AE20=1</formula>
    </cfRule>
    <cfRule type="expression" dxfId="1570" priority="425">
      <formula>AE20=3</formula>
    </cfRule>
  </conditionalFormatting>
  <conditionalFormatting sqref="AE21">
    <cfRule type="expression" dxfId="1569" priority="420">
      <formula>AE23=2</formula>
    </cfRule>
    <cfRule type="expression" dxfId="1568" priority="421">
      <formula>AE23=1</formula>
    </cfRule>
    <cfRule type="expression" dxfId="1567" priority="422">
      <formula>AE23=3</formula>
    </cfRule>
  </conditionalFormatting>
  <conditionalFormatting sqref="AE27">
    <cfRule type="expression" dxfId="1566" priority="417">
      <formula>AE29=2</formula>
    </cfRule>
    <cfRule type="expression" dxfId="1565" priority="418">
      <formula>AE29=1</formula>
    </cfRule>
    <cfRule type="expression" dxfId="1564" priority="419">
      <formula>AE29=3</formula>
    </cfRule>
  </conditionalFormatting>
  <conditionalFormatting sqref="AI10">
    <cfRule type="expression" priority="412" stopIfTrue="1">
      <formula>AH11=0</formula>
    </cfRule>
    <cfRule type="expression" priority="413" stopIfTrue="1">
      <formula>AH11=1</formula>
    </cfRule>
    <cfRule type="expression" priority="414" stopIfTrue="1">
      <formula>AH11=2</formula>
    </cfRule>
    <cfRule type="expression" priority="415" stopIfTrue="1">
      <formula>AH11=3</formula>
    </cfRule>
    <cfRule type="expression" dxfId="1563" priority="416">
      <formula>AH11&lt;=6</formula>
    </cfRule>
  </conditionalFormatting>
  <conditionalFormatting sqref="AL19 AN19 AP19">
    <cfRule type="notContainsBlanks" dxfId="1562" priority="403">
      <formula>LEN(TRIM(AL19))&gt;0</formula>
    </cfRule>
  </conditionalFormatting>
  <conditionalFormatting sqref="AL25 AN25 AP25">
    <cfRule type="notContainsBlanks" dxfId="1561" priority="401">
      <formula>LEN(TRIM(AL25))&gt;0</formula>
    </cfRule>
  </conditionalFormatting>
  <conditionalFormatting sqref="AL28 AN28 AP28">
    <cfRule type="notContainsBlanks" dxfId="1560" priority="400">
      <formula>LEN(TRIM(AL28))&gt;0</formula>
    </cfRule>
  </conditionalFormatting>
  <conditionalFormatting sqref="AL18">
    <cfRule type="expression" dxfId="1559" priority="387">
      <formula>AL20=2</formula>
    </cfRule>
    <cfRule type="expression" dxfId="1558" priority="388">
      <formula>AL20=1</formula>
    </cfRule>
    <cfRule type="expression" dxfId="1557" priority="389">
      <formula>AL20=3</formula>
    </cfRule>
  </conditionalFormatting>
  <conditionalFormatting sqref="AL27">
    <cfRule type="expression" dxfId="1556" priority="378">
      <formula>AL29=2</formula>
    </cfRule>
    <cfRule type="expression" dxfId="1555" priority="379">
      <formula>AL29=1</formula>
    </cfRule>
    <cfRule type="expression" dxfId="1554" priority="380">
      <formula>AL29=3</formula>
    </cfRule>
  </conditionalFormatting>
  <conditionalFormatting sqref="AP10">
    <cfRule type="expression" priority="368" stopIfTrue="1">
      <formula>AO11=0</formula>
    </cfRule>
    <cfRule type="expression" priority="369" stopIfTrue="1">
      <formula>AO11=1</formula>
    </cfRule>
    <cfRule type="expression" priority="370" stopIfTrue="1">
      <formula>AO11=2</formula>
    </cfRule>
    <cfRule type="expression" priority="371" stopIfTrue="1">
      <formula>AO11=3</formula>
    </cfRule>
    <cfRule type="expression" dxfId="1553" priority="372">
      <formula>AO11&lt;=6</formula>
    </cfRule>
  </conditionalFormatting>
  <conditionalFormatting sqref="AS12">
    <cfRule type="expression" dxfId="1552" priority="357">
      <formula>AS14=2</formula>
    </cfRule>
    <cfRule type="expression" dxfId="1551" priority="358">
      <formula>AS14=1</formula>
    </cfRule>
    <cfRule type="expression" dxfId="1550" priority="359">
      <formula>AS14=3</formula>
    </cfRule>
  </conditionalFormatting>
  <conditionalFormatting sqref="AS18">
    <cfRule type="expression" dxfId="1549" priority="348">
      <formula>AS20=2</formula>
    </cfRule>
    <cfRule type="expression" dxfId="1548" priority="349">
      <formula>AS20=1</formula>
    </cfRule>
    <cfRule type="expression" dxfId="1547" priority="350">
      <formula>AS20=3</formula>
    </cfRule>
  </conditionalFormatting>
  <conditionalFormatting sqref="AS13 AU13 AW13">
    <cfRule type="notContainsBlanks" dxfId="1546" priority="366">
      <formula>LEN(TRIM(AS13))&gt;0</formula>
    </cfRule>
  </conditionalFormatting>
  <conditionalFormatting sqref="AS24">
    <cfRule type="expression" dxfId="1545" priority="342">
      <formula>AS26=2</formula>
    </cfRule>
    <cfRule type="expression" dxfId="1544" priority="343">
      <formula>AS26=1</formula>
    </cfRule>
    <cfRule type="expression" dxfId="1543" priority="344">
      <formula>AS26=3</formula>
    </cfRule>
  </conditionalFormatting>
  <conditionalFormatting sqref="AS27">
    <cfRule type="expression" dxfId="1542" priority="339">
      <formula>AS29=2</formula>
    </cfRule>
    <cfRule type="expression" dxfId="1541" priority="340">
      <formula>AS29=1</formula>
    </cfRule>
    <cfRule type="expression" dxfId="1540" priority="341">
      <formula>AS29=3</formula>
    </cfRule>
  </conditionalFormatting>
  <conditionalFormatting sqref="AV9">
    <cfRule type="expression" priority="336" stopIfTrue="1">
      <formula>AV10=0</formula>
    </cfRule>
    <cfRule type="expression" dxfId="1539" priority="338">
      <formula>AV10&lt;=3</formula>
    </cfRule>
  </conditionalFormatting>
  <conditionalFormatting sqref="AW10">
    <cfRule type="expression" priority="329" stopIfTrue="1">
      <formula>AV11=0</formula>
    </cfRule>
    <cfRule type="expression" priority="330" stopIfTrue="1">
      <formula>AV11=1</formula>
    </cfRule>
    <cfRule type="expression" priority="331" stopIfTrue="1">
      <formula>AV11=2</formula>
    </cfRule>
    <cfRule type="expression" priority="332" stopIfTrue="1">
      <formula>AV11=3</formula>
    </cfRule>
    <cfRule type="expression" dxfId="1538" priority="333">
      <formula>AV11&lt;=6</formula>
    </cfRule>
  </conditionalFormatting>
  <conditionalFormatting sqref="AS19 AU19 AW19">
    <cfRule type="notContainsBlanks" dxfId="1537" priority="364">
      <formula>LEN(TRIM(AS19))&gt;0</formula>
    </cfRule>
  </conditionalFormatting>
  <conditionalFormatting sqref="AS25 AU25 AW25">
    <cfRule type="notContainsBlanks" dxfId="1536" priority="362">
      <formula>LEN(TRIM(AS25))&gt;0</formula>
    </cfRule>
  </conditionalFormatting>
  <conditionalFormatting sqref="AS28 AU28 AW28">
    <cfRule type="notContainsBlanks" dxfId="1535" priority="361">
      <formula>LEN(TRIM(AS28))&gt;0</formula>
    </cfRule>
  </conditionalFormatting>
  <conditionalFormatting sqref="AW9">
    <cfRule type="expression" priority="328" stopIfTrue="1">
      <formula>AV10&lt;=3</formula>
    </cfRule>
    <cfRule type="expression" dxfId="1534" priority="337">
      <formula>AV10&lt;=6</formula>
    </cfRule>
  </conditionalFormatting>
  <conditionalFormatting sqref="AX9">
    <cfRule type="expression" priority="334" stopIfTrue="1">
      <formula>AV10&lt;=6</formula>
    </cfRule>
    <cfRule type="expression" dxfId="1533" priority="335">
      <formula>AV10&gt;=7</formula>
    </cfRule>
  </conditionalFormatting>
  <conditionalFormatting sqref="AZ13 BB13 BD13">
    <cfRule type="notContainsBlanks" dxfId="1532" priority="327">
      <formula>LEN(TRIM(AZ13))&gt;0</formula>
    </cfRule>
  </conditionalFormatting>
  <conditionalFormatting sqref="AZ19 BB19 BD19">
    <cfRule type="notContainsBlanks" dxfId="1531" priority="325">
      <formula>LEN(TRIM(AZ19))&gt;0</formula>
    </cfRule>
  </conditionalFormatting>
  <conditionalFormatting sqref="AZ22 BB22 BD22">
    <cfRule type="notContainsBlanks" dxfId="1530" priority="324">
      <formula>LEN(TRIM(AZ22))&gt;0</formula>
    </cfRule>
  </conditionalFormatting>
  <conditionalFormatting sqref="AZ25 BB25 BD25">
    <cfRule type="notContainsBlanks" dxfId="1529" priority="323">
      <formula>LEN(TRIM(AZ25))&gt;0</formula>
    </cfRule>
  </conditionalFormatting>
  <conditionalFormatting sqref="AZ28 BB28 BD28">
    <cfRule type="notContainsBlanks" dxfId="1528" priority="322">
      <formula>LEN(TRIM(AZ28))&gt;0</formula>
    </cfRule>
  </conditionalFormatting>
  <conditionalFormatting sqref="AZ12">
    <cfRule type="expression" dxfId="1527" priority="318">
      <formula>AZ14=2</formula>
    </cfRule>
    <cfRule type="expression" dxfId="1526" priority="319">
      <formula>AZ14=1</formula>
    </cfRule>
    <cfRule type="expression" dxfId="1525" priority="320">
      <formula>AZ14=3</formula>
    </cfRule>
  </conditionalFormatting>
  <conditionalFormatting sqref="AZ21">
    <cfRule type="expression" dxfId="1524" priority="306">
      <formula>AZ23=2</formula>
    </cfRule>
    <cfRule type="expression" dxfId="1523" priority="307">
      <formula>AZ23=1</formula>
    </cfRule>
    <cfRule type="expression" dxfId="1522" priority="308">
      <formula>AZ23=3</formula>
    </cfRule>
  </conditionalFormatting>
  <conditionalFormatting sqref="AZ24">
    <cfRule type="expression" dxfId="1521" priority="303">
      <formula>AZ26=2</formula>
    </cfRule>
    <cfRule type="expression" dxfId="1520" priority="304">
      <formula>AZ26=1</formula>
    </cfRule>
    <cfRule type="expression" dxfId="1519" priority="305">
      <formula>AZ26=3</formula>
    </cfRule>
  </conditionalFormatting>
  <conditionalFormatting sqref="AZ27">
    <cfRule type="expression" dxfId="1518" priority="300">
      <formula>AZ29=2</formula>
    </cfRule>
    <cfRule type="expression" dxfId="1517" priority="301">
      <formula>AZ29=1</formula>
    </cfRule>
    <cfRule type="expression" dxfId="1516" priority="302">
      <formula>AZ29=3</formula>
    </cfRule>
  </conditionalFormatting>
  <conditionalFormatting sqref="BD10">
    <cfRule type="expression" priority="290" stopIfTrue="1">
      <formula>BC11=0</formula>
    </cfRule>
    <cfRule type="expression" priority="291" stopIfTrue="1">
      <formula>BC11=1</formula>
    </cfRule>
    <cfRule type="expression" priority="292" stopIfTrue="1">
      <formula>BC11=2</formula>
    </cfRule>
    <cfRule type="expression" priority="293" stopIfTrue="1">
      <formula>BC11=3</formula>
    </cfRule>
    <cfRule type="expression" dxfId="1515" priority="294">
      <formula>BC11&lt;=6</formula>
    </cfRule>
  </conditionalFormatting>
  <conditionalFormatting sqref="BG13 BI13 BK13">
    <cfRule type="notContainsBlanks" dxfId="1514" priority="288">
      <formula>LEN(TRIM(BG13))&gt;0</formula>
    </cfRule>
  </conditionalFormatting>
  <conditionalFormatting sqref="BG16 BI16 BK16">
    <cfRule type="notContainsBlanks" dxfId="1513" priority="287">
      <formula>LEN(TRIM(BG16))&gt;0</formula>
    </cfRule>
  </conditionalFormatting>
  <conditionalFormatting sqref="BG19 BI19 BK19">
    <cfRule type="notContainsBlanks" dxfId="1512" priority="286">
      <formula>LEN(TRIM(BG19))&gt;0</formula>
    </cfRule>
  </conditionalFormatting>
  <conditionalFormatting sqref="BG22 BI22 BK22">
    <cfRule type="notContainsBlanks" dxfId="1511" priority="285">
      <formula>LEN(TRIM(BG22))&gt;0</formula>
    </cfRule>
  </conditionalFormatting>
  <conditionalFormatting sqref="BG25 BI25 BK25">
    <cfRule type="notContainsBlanks" dxfId="1510" priority="284">
      <formula>LEN(TRIM(BG25))&gt;0</formula>
    </cfRule>
  </conditionalFormatting>
  <conditionalFormatting sqref="BG28 BI28 BK28">
    <cfRule type="notContainsBlanks" dxfId="1509" priority="283">
      <formula>LEN(TRIM(BG28))&gt;0</formula>
    </cfRule>
  </conditionalFormatting>
  <conditionalFormatting sqref="BG12">
    <cfRule type="expression" dxfId="1508" priority="279">
      <formula>BG14=2</formula>
    </cfRule>
    <cfRule type="expression" dxfId="1507" priority="280">
      <formula>BG14=1</formula>
    </cfRule>
    <cfRule type="expression" dxfId="1506" priority="281">
      <formula>BG14=3</formula>
    </cfRule>
  </conditionalFormatting>
  <conditionalFormatting sqref="BG15">
    <cfRule type="expression" dxfId="1505" priority="276">
      <formula>BG17=2</formula>
    </cfRule>
    <cfRule type="expression" dxfId="1504" priority="277">
      <formula>BG17=1</formula>
    </cfRule>
    <cfRule type="expression" dxfId="1503" priority="278">
      <formula>BG17=3</formula>
    </cfRule>
  </conditionalFormatting>
  <conditionalFormatting sqref="BG18">
    <cfRule type="expression" dxfId="1502" priority="270">
      <formula>BG20=2</formula>
    </cfRule>
    <cfRule type="expression" dxfId="1501" priority="271">
      <formula>BG20=1</formula>
    </cfRule>
    <cfRule type="expression" dxfId="1500" priority="272">
      <formula>BG20=3</formula>
    </cfRule>
  </conditionalFormatting>
  <conditionalFormatting sqref="BG21">
    <cfRule type="expression" dxfId="1499" priority="267">
      <formula>BG23=2</formula>
    </cfRule>
    <cfRule type="expression" dxfId="1498" priority="268">
      <formula>BG23=1</formula>
    </cfRule>
    <cfRule type="expression" dxfId="1497" priority="269">
      <formula>BG23=3</formula>
    </cfRule>
  </conditionalFormatting>
  <conditionalFormatting sqref="BG24">
    <cfRule type="expression" dxfId="1496" priority="264">
      <formula>BG26=2</formula>
    </cfRule>
    <cfRule type="expression" dxfId="1495" priority="265">
      <formula>BG26=1</formula>
    </cfRule>
    <cfRule type="expression" dxfId="1494" priority="266">
      <formula>BG26=3</formula>
    </cfRule>
  </conditionalFormatting>
  <conditionalFormatting sqref="BG27">
    <cfRule type="expression" dxfId="1493" priority="261">
      <formula>BG29=2</formula>
    </cfRule>
    <cfRule type="expression" dxfId="1492" priority="262">
      <formula>BG29=1</formula>
    </cfRule>
    <cfRule type="expression" dxfId="1491" priority="263">
      <formula>BG29=3</formula>
    </cfRule>
  </conditionalFormatting>
  <conditionalFormatting sqref="BJ9">
    <cfRule type="expression" priority="258" stopIfTrue="1">
      <formula>BJ10=0</formula>
    </cfRule>
    <cfRule type="expression" dxfId="1490" priority="260">
      <formula>BJ10=1</formula>
    </cfRule>
  </conditionalFormatting>
  <conditionalFormatting sqref="BK9">
    <cfRule type="expression" priority="250" stopIfTrue="1">
      <formula>BJ10&lt;=1</formula>
    </cfRule>
    <cfRule type="expression" dxfId="1489" priority="259">
      <formula>BJ10&lt;=3</formula>
    </cfRule>
  </conditionalFormatting>
  <conditionalFormatting sqref="BL9">
    <cfRule type="expression" priority="256" stopIfTrue="1">
      <formula>BJ10&lt;=3</formula>
    </cfRule>
    <cfRule type="expression" dxfId="1488" priority="257">
      <formula>BJ10&gt;=4</formula>
    </cfRule>
  </conditionalFormatting>
  <conditionalFormatting sqref="BK10">
    <cfRule type="expression" priority="251" stopIfTrue="1">
      <formula>BJ11=0</formula>
    </cfRule>
    <cfRule type="expression" priority="252" stopIfTrue="1">
      <formula>BJ11=1</formula>
    </cfRule>
    <cfRule type="expression" priority="253" stopIfTrue="1">
      <formula>BJ11=2</formula>
    </cfRule>
    <cfRule type="expression" priority="254" stopIfTrue="1">
      <formula>BJ11=3</formula>
    </cfRule>
    <cfRule type="expression" dxfId="1487" priority="255">
      <formula>BJ11&lt;=6</formula>
    </cfRule>
  </conditionalFormatting>
  <conditionalFormatting sqref="L3:N3">
    <cfRule type="cellIs" dxfId="1486" priority="249" operator="equal">
      <formula>"Y"</formula>
    </cfRule>
  </conditionalFormatting>
  <conditionalFormatting sqref="J34 L34 N34">
    <cfRule type="notContainsBlanks" dxfId="1485" priority="247">
      <formula>LEN(TRIM(J34))&gt;0</formula>
    </cfRule>
  </conditionalFormatting>
  <conditionalFormatting sqref="C30">
    <cfRule type="expression" dxfId="1484" priority="195">
      <formula>C32=2</formula>
    </cfRule>
    <cfRule type="expression" dxfId="1483" priority="196">
      <formula>C32=1</formula>
    </cfRule>
    <cfRule type="expression" dxfId="1482" priority="197">
      <formula>C32=3</formula>
    </cfRule>
  </conditionalFormatting>
  <conditionalFormatting sqref="J30">
    <cfRule type="expression" dxfId="1481" priority="192">
      <formula>J32=2</formula>
    </cfRule>
    <cfRule type="expression" dxfId="1480" priority="193">
      <formula>J32=1</formula>
    </cfRule>
    <cfRule type="expression" dxfId="1479" priority="194">
      <formula>J32=3</formula>
    </cfRule>
  </conditionalFormatting>
  <conditionalFormatting sqref="Q30">
    <cfRule type="expression" dxfId="1478" priority="189">
      <formula>Q32=2</formula>
    </cfRule>
    <cfRule type="expression" dxfId="1477" priority="190">
      <formula>Q32=1</formula>
    </cfRule>
    <cfRule type="expression" dxfId="1476" priority="191">
      <formula>Q32=3</formula>
    </cfRule>
  </conditionalFormatting>
  <conditionalFormatting sqref="X30">
    <cfRule type="expression" dxfId="1475" priority="186">
      <formula>X32=2</formula>
    </cfRule>
    <cfRule type="expression" dxfId="1474" priority="187">
      <formula>X32=1</formula>
    </cfRule>
    <cfRule type="expression" dxfId="1473" priority="188">
      <formula>X32=3</formula>
    </cfRule>
  </conditionalFormatting>
  <conditionalFormatting sqref="AE30">
    <cfRule type="expression" dxfId="1472" priority="183">
      <formula>AE32=2</formula>
    </cfRule>
    <cfRule type="expression" dxfId="1471" priority="184">
      <formula>AE32=1</formula>
    </cfRule>
    <cfRule type="expression" dxfId="1470" priority="185">
      <formula>AE32=3</formula>
    </cfRule>
  </conditionalFormatting>
  <conditionalFormatting sqref="AL30">
    <cfRule type="expression" dxfId="1469" priority="180">
      <formula>AL32=2</formula>
    </cfRule>
    <cfRule type="expression" dxfId="1468" priority="181">
      <formula>AL32=1</formula>
    </cfRule>
    <cfRule type="expression" dxfId="1467" priority="182">
      <formula>AL32=3</formula>
    </cfRule>
  </conditionalFormatting>
  <conditionalFormatting sqref="AS30">
    <cfRule type="expression" dxfId="1466" priority="177">
      <formula>AS32=2</formula>
    </cfRule>
    <cfRule type="expression" dxfId="1465" priority="178">
      <formula>AS32=1</formula>
    </cfRule>
    <cfRule type="expression" dxfId="1464" priority="179">
      <formula>AS32=3</formula>
    </cfRule>
  </conditionalFormatting>
  <conditionalFormatting sqref="AZ30">
    <cfRule type="expression" dxfId="1463" priority="174">
      <formula>AZ32=2</formula>
    </cfRule>
    <cfRule type="expression" dxfId="1462" priority="175">
      <formula>AZ32=1</formula>
    </cfRule>
    <cfRule type="expression" dxfId="1461" priority="176">
      <formula>AZ32=3</formula>
    </cfRule>
  </conditionalFormatting>
  <conditionalFormatting sqref="BG30">
    <cfRule type="expression" dxfId="1460" priority="171">
      <formula>BG32=2</formula>
    </cfRule>
    <cfRule type="expression" dxfId="1459" priority="172">
      <formula>BG32=1</formula>
    </cfRule>
    <cfRule type="expression" dxfId="1458" priority="173">
      <formula>BG32=3</formula>
    </cfRule>
  </conditionalFormatting>
  <conditionalFormatting sqref="C33">
    <cfRule type="expression" dxfId="1457" priority="168">
      <formula>C35=2</formula>
    </cfRule>
    <cfRule type="expression" dxfId="1456" priority="169">
      <formula>C35=1</formula>
    </cfRule>
    <cfRule type="expression" dxfId="1455" priority="170">
      <formula>C35=3</formula>
    </cfRule>
  </conditionalFormatting>
  <conditionalFormatting sqref="J33">
    <cfRule type="expression" dxfId="1454" priority="165">
      <formula>J35=2</formula>
    </cfRule>
    <cfRule type="expression" dxfId="1453" priority="166">
      <formula>J35=1</formula>
    </cfRule>
    <cfRule type="expression" dxfId="1452" priority="167">
      <formula>J35=3</formula>
    </cfRule>
  </conditionalFormatting>
  <conditionalFormatting sqref="Q33">
    <cfRule type="expression" dxfId="1451" priority="162">
      <formula>Q35=2</formula>
    </cfRule>
    <cfRule type="expression" dxfId="1450" priority="163">
      <formula>Q35=1</formula>
    </cfRule>
    <cfRule type="expression" dxfId="1449" priority="164">
      <formula>Q35=3</formula>
    </cfRule>
  </conditionalFormatting>
  <conditionalFormatting sqref="X33">
    <cfRule type="expression" dxfId="1448" priority="159">
      <formula>X35=2</formula>
    </cfRule>
    <cfRule type="expression" dxfId="1447" priority="160">
      <formula>X35=1</formula>
    </cfRule>
    <cfRule type="expression" dxfId="1446" priority="161">
      <formula>X35=3</formula>
    </cfRule>
  </conditionalFormatting>
  <conditionalFormatting sqref="AE33">
    <cfRule type="expression" dxfId="1445" priority="156">
      <formula>AE35=2</formula>
    </cfRule>
    <cfRule type="expression" dxfId="1444" priority="157">
      <formula>AE35=1</formula>
    </cfRule>
    <cfRule type="expression" dxfId="1443" priority="158">
      <formula>AE35=3</formula>
    </cfRule>
  </conditionalFormatting>
  <conditionalFormatting sqref="AL33">
    <cfRule type="expression" dxfId="1442" priority="153">
      <formula>AL35=2</formula>
    </cfRule>
    <cfRule type="expression" dxfId="1441" priority="154">
      <formula>AL35=1</formula>
    </cfRule>
    <cfRule type="expression" dxfId="1440" priority="155">
      <formula>AL35=3</formula>
    </cfRule>
  </conditionalFormatting>
  <conditionalFormatting sqref="AS33">
    <cfRule type="expression" dxfId="1439" priority="150">
      <formula>AS35=2</formula>
    </cfRule>
    <cfRule type="expression" dxfId="1438" priority="151">
      <formula>AS35=1</formula>
    </cfRule>
    <cfRule type="expression" dxfId="1437" priority="152">
      <formula>AS35=3</formula>
    </cfRule>
  </conditionalFormatting>
  <conditionalFormatting sqref="AZ33">
    <cfRule type="expression" dxfId="1436" priority="147">
      <formula>AZ35=2</formula>
    </cfRule>
    <cfRule type="expression" dxfId="1435" priority="148">
      <formula>AZ35=1</formula>
    </cfRule>
    <cfRule type="expression" dxfId="1434" priority="149">
      <formula>AZ35=3</formula>
    </cfRule>
  </conditionalFormatting>
  <conditionalFormatting sqref="BG33">
    <cfRule type="expression" dxfId="1433" priority="144">
      <formula>BG35=2</formula>
    </cfRule>
    <cfRule type="expression" dxfId="1432" priority="145">
      <formula>BG35=1</formula>
    </cfRule>
    <cfRule type="expression" dxfId="1431" priority="146">
      <formula>BG35=3</formula>
    </cfRule>
  </conditionalFormatting>
  <conditionalFormatting sqref="Q22:V22">
    <cfRule type="notContainsBlanks" dxfId="1430" priority="143">
      <formula>LEN(TRIM(Q22))&gt;0</formula>
    </cfRule>
  </conditionalFormatting>
  <conditionalFormatting sqref="Q21:S21">
    <cfRule type="expression" dxfId="1429" priority="140">
      <formula>Q23=2</formula>
    </cfRule>
    <cfRule type="expression" dxfId="1428" priority="141">
      <formula>Q23=1</formula>
    </cfRule>
    <cfRule type="expression" dxfId="1427" priority="142">
      <formula>Q23=3</formula>
    </cfRule>
  </conditionalFormatting>
  <conditionalFormatting sqref="T21:V21">
    <cfRule type="expression" dxfId="1426" priority="137">
      <formula>T23=2</formula>
    </cfRule>
    <cfRule type="expression" dxfId="1425" priority="138">
      <formula>T23=1</formula>
    </cfRule>
    <cfRule type="expression" dxfId="1424" priority="139">
      <formula>T23=3</formula>
    </cfRule>
  </conditionalFormatting>
  <conditionalFormatting sqref="Q16:V16">
    <cfRule type="notContainsBlanks" dxfId="1423" priority="136">
      <formula>LEN(TRIM(Q16))&gt;0</formula>
    </cfRule>
  </conditionalFormatting>
  <conditionalFormatting sqref="Q15:S15">
    <cfRule type="expression" dxfId="1422" priority="133">
      <formula>Q17=2</formula>
    </cfRule>
    <cfRule type="expression" dxfId="1421" priority="134">
      <formula>Q17=1</formula>
    </cfRule>
    <cfRule type="expression" dxfId="1420" priority="135">
      <formula>Q17=3</formula>
    </cfRule>
  </conditionalFormatting>
  <conditionalFormatting sqref="T15:V15">
    <cfRule type="expression" dxfId="1419" priority="130">
      <formula>T17=2</formula>
    </cfRule>
    <cfRule type="expression" dxfId="1418" priority="131">
      <formula>T17=1</formula>
    </cfRule>
    <cfRule type="expression" dxfId="1417" priority="132">
      <formula>T17=3</formula>
    </cfRule>
  </conditionalFormatting>
  <conditionalFormatting sqref="X16:AC16">
    <cfRule type="notContainsBlanks" dxfId="1416" priority="129">
      <formula>LEN(TRIM(X16))&gt;0</formula>
    </cfRule>
  </conditionalFormatting>
  <conditionalFormatting sqref="X15:Z15">
    <cfRule type="expression" dxfId="1415" priority="126">
      <formula>X17=2</formula>
    </cfRule>
    <cfRule type="expression" dxfId="1414" priority="127">
      <formula>X17=1</formula>
    </cfRule>
    <cfRule type="expression" dxfId="1413" priority="128">
      <formula>X17=3</formula>
    </cfRule>
  </conditionalFormatting>
  <conditionalFormatting sqref="AA15:AC15">
    <cfRule type="expression" dxfId="1412" priority="123">
      <formula>AA17=2</formula>
    </cfRule>
    <cfRule type="expression" dxfId="1411" priority="124">
      <formula>AA17=1</formula>
    </cfRule>
    <cfRule type="expression" dxfId="1410" priority="125">
      <formula>AA17=3</formula>
    </cfRule>
  </conditionalFormatting>
  <conditionalFormatting sqref="AE16:AJ16">
    <cfRule type="notContainsBlanks" dxfId="1409" priority="122">
      <formula>LEN(TRIM(AE16))&gt;0</formula>
    </cfRule>
  </conditionalFormatting>
  <conditionalFormatting sqref="AE15:AG15">
    <cfRule type="expression" dxfId="1408" priority="119">
      <formula>AE17=2</formula>
    </cfRule>
    <cfRule type="expression" dxfId="1407" priority="120">
      <formula>AE17=1</formula>
    </cfRule>
    <cfRule type="expression" dxfId="1406" priority="121">
      <formula>AE17=3</formula>
    </cfRule>
  </conditionalFormatting>
  <conditionalFormatting sqref="AH15:AJ15">
    <cfRule type="expression" dxfId="1405" priority="116">
      <formula>AH17=2</formula>
    </cfRule>
    <cfRule type="expression" dxfId="1404" priority="117">
      <formula>AH17=1</formula>
    </cfRule>
    <cfRule type="expression" dxfId="1403" priority="118">
      <formula>AH17=3</formula>
    </cfRule>
  </conditionalFormatting>
  <conditionalFormatting sqref="Q25 S25 U25">
    <cfRule type="notContainsBlanks" dxfId="1402" priority="115">
      <formula>LEN(TRIM(Q25))&gt;0</formula>
    </cfRule>
  </conditionalFormatting>
  <conditionalFormatting sqref="Q24">
    <cfRule type="expression" dxfId="1401" priority="112">
      <formula>Q26=2</formula>
    </cfRule>
    <cfRule type="expression" dxfId="1400" priority="113">
      <formula>Q26=1</formula>
    </cfRule>
    <cfRule type="expression" dxfId="1399" priority="114">
      <formula>Q26=3</formula>
    </cfRule>
  </conditionalFormatting>
  <conditionalFormatting sqref="AE25 AG25 AI25">
    <cfRule type="notContainsBlanks" dxfId="1398" priority="111">
      <formula>LEN(TRIM(AE25))&gt;0</formula>
    </cfRule>
  </conditionalFormatting>
  <conditionalFormatting sqref="AE24">
    <cfRule type="expression" dxfId="1397" priority="108">
      <formula>AE26=2</formula>
    </cfRule>
    <cfRule type="expression" dxfId="1396" priority="109">
      <formula>AE26=1</formula>
    </cfRule>
    <cfRule type="expression" dxfId="1395" priority="110">
      <formula>AE26=3</formula>
    </cfRule>
  </conditionalFormatting>
  <conditionalFormatting sqref="X25 Z25 AB25">
    <cfRule type="notContainsBlanks" dxfId="1394" priority="107">
      <formula>LEN(TRIM(X25))&gt;0</formula>
    </cfRule>
  </conditionalFormatting>
  <conditionalFormatting sqref="X24">
    <cfRule type="expression" dxfId="1393" priority="104">
      <formula>X26=2</formula>
    </cfRule>
    <cfRule type="expression" dxfId="1392" priority="105">
      <formula>X26=1</formula>
    </cfRule>
    <cfRule type="expression" dxfId="1391" priority="106">
      <formula>X26=3</formula>
    </cfRule>
  </conditionalFormatting>
  <conditionalFormatting sqref="AL13:AQ13">
    <cfRule type="notContainsBlanks" dxfId="1390" priority="103">
      <formula>LEN(TRIM(AL13))&gt;0</formula>
    </cfRule>
  </conditionalFormatting>
  <conditionalFormatting sqref="AL12:AN12">
    <cfRule type="expression" dxfId="1389" priority="100">
      <formula>AL14=2</formula>
    </cfRule>
    <cfRule type="expression" dxfId="1388" priority="101">
      <formula>AL14=1</formula>
    </cfRule>
    <cfRule type="expression" dxfId="1387" priority="102">
      <formula>AL14=3</formula>
    </cfRule>
  </conditionalFormatting>
  <conditionalFormatting sqref="AO12:AQ12">
    <cfRule type="expression" dxfId="1386" priority="97">
      <formula>AO14=2</formula>
    </cfRule>
    <cfRule type="expression" dxfId="1385" priority="98">
      <formula>AO14=1</formula>
    </cfRule>
    <cfRule type="expression" dxfId="1384" priority="99">
      <formula>AO14=3</formula>
    </cfRule>
  </conditionalFormatting>
  <conditionalFormatting sqref="AL16:AQ16">
    <cfRule type="notContainsBlanks" dxfId="1383" priority="96">
      <formula>LEN(TRIM(AL16))&gt;0</formula>
    </cfRule>
  </conditionalFormatting>
  <conditionalFormatting sqref="AL15:AN15">
    <cfRule type="expression" dxfId="1382" priority="93">
      <formula>AL17=2</formula>
    </cfRule>
    <cfRule type="expression" dxfId="1381" priority="94">
      <formula>AL17=1</formula>
    </cfRule>
    <cfRule type="expression" dxfId="1380" priority="95">
      <formula>AL17=3</formula>
    </cfRule>
  </conditionalFormatting>
  <conditionalFormatting sqref="AO15:AQ15">
    <cfRule type="expression" dxfId="1379" priority="90">
      <formula>AO17=2</formula>
    </cfRule>
    <cfRule type="expression" dxfId="1378" priority="91">
      <formula>AO17=1</formula>
    </cfRule>
    <cfRule type="expression" dxfId="1377" priority="92">
      <formula>AO17=3</formula>
    </cfRule>
  </conditionalFormatting>
  <conditionalFormatting sqref="AL22:AQ22">
    <cfRule type="notContainsBlanks" dxfId="1376" priority="89">
      <formula>LEN(TRIM(AL22))&gt;0</formula>
    </cfRule>
  </conditionalFormatting>
  <conditionalFormatting sqref="AL21:AN21">
    <cfRule type="expression" dxfId="1375" priority="86">
      <formula>AL23=2</formula>
    </cfRule>
    <cfRule type="expression" dxfId="1374" priority="87">
      <formula>AL23=1</formula>
    </cfRule>
    <cfRule type="expression" dxfId="1373" priority="88">
      <formula>AL23=3</formula>
    </cfRule>
  </conditionalFormatting>
  <conditionalFormatting sqref="AO21:AQ21">
    <cfRule type="expression" dxfId="1372" priority="83">
      <formula>AO23=2</formula>
    </cfRule>
    <cfRule type="expression" dxfId="1371" priority="84">
      <formula>AO23=1</formula>
    </cfRule>
    <cfRule type="expression" dxfId="1370" priority="85">
      <formula>AO23=3</formula>
    </cfRule>
  </conditionalFormatting>
  <conditionalFormatting sqref="AL24">
    <cfRule type="expression" dxfId="1369" priority="80">
      <formula>AL26=2</formula>
    </cfRule>
    <cfRule type="expression" dxfId="1368" priority="81">
      <formula>AL26=1</formula>
    </cfRule>
    <cfRule type="expression" dxfId="1367" priority="82">
      <formula>AL26=3</formula>
    </cfRule>
  </conditionalFormatting>
  <conditionalFormatting sqref="AS16:AX16">
    <cfRule type="notContainsBlanks" dxfId="1366" priority="79">
      <formula>LEN(TRIM(AS16))&gt;0</formula>
    </cfRule>
  </conditionalFormatting>
  <conditionalFormatting sqref="AS15:AU15">
    <cfRule type="expression" dxfId="1365" priority="76">
      <formula>AS17=2</formula>
    </cfRule>
    <cfRule type="expression" dxfId="1364" priority="77">
      <formula>AS17=1</formula>
    </cfRule>
    <cfRule type="expression" dxfId="1363" priority="78">
      <formula>AS17=3</formula>
    </cfRule>
  </conditionalFormatting>
  <conditionalFormatting sqref="AV15:AX15">
    <cfRule type="expression" dxfId="1362" priority="73">
      <formula>AV17=2</formula>
    </cfRule>
    <cfRule type="expression" dxfId="1361" priority="74">
      <formula>AV17=1</formula>
    </cfRule>
    <cfRule type="expression" dxfId="1360" priority="75">
      <formula>AV17=3</formula>
    </cfRule>
  </conditionalFormatting>
  <conditionalFormatting sqref="AZ16:BE16">
    <cfRule type="notContainsBlanks" dxfId="1359" priority="72">
      <formula>LEN(TRIM(AZ16))&gt;0</formula>
    </cfRule>
  </conditionalFormatting>
  <conditionalFormatting sqref="AS22:AX22">
    <cfRule type="notContainsBlanks" dxfId="1358" priority="65">
      <formula>LEN(TRIM(AS22))&gt;0</formula>
    </cfRule>
  </conditionalFormatting>
  <conditionalFormatting sqref="AS21:AU21">
    <cfRule type="expression" dxfId="1357" priority="62">
      <formula>AS23=2</formula>
    </cfRule>
    <cfRule type="expression" dxfId="1356" priority="63">
      <formula>AS23=1</formula>
    </cfRule>
    <cfRule type="expression" dxfId="1355" priority="64">
      <formula>AS23=3</formula>
    </cfRule>
  </conditionalFormatting>
  <conditionalFormatting sqref="AV21:AX21">
    <cfRule type="expression" dxfId="1354" priority="59">
      <formula>AV23=2</formula>
    </cfRule>
    <cfRule type="expression" dxfId="1353" priority="60">
      <formula>AV23=1</formula>
    </cfRule>
    <cfRule type="expression" dxfId="1352" priority="61">
      <formula>AV23=3</formula>
    </cfRule>
  </conditionalFormatting>
  <conditionalFormatting sqref="AZ15:BB15">
    <cfRule type="expression" dxfId="1351" priority="56">
      <formula>AZ17=2</formula>
    </cfRule>
    <cfRule type="expression" dxfId="1350" priority="57">
      <formula>AZ17=1</formula>
    </cfRule>
    <cfRule type="expression" dxfId="1349" priority="58">
      <formula>AZ17=3</formula>
    </cfRule>
  </conditionalFormatting>
  <conditionalFormatting sqref="BC15:BE15">
    <cfRule type="expression" dxfId="1348" priority="53">
      <formula>BC17=2</formula>
    </cfRule>
    <cfRule type="expression" dxfId="1347" priority="54">
      <formula>BC17=1</formula>
    </cfRule>
    <cfRule type="expression" dxfId="1346" priority="55">
      <formula>BC17=3</formula>
    </cfRule>
  </conditionalFormatting>
  <conditionalFormatting sqref="AZ18">
    <cfRule type="expression" dxfId="1345" priority="50">
      <formula>AZ20=2</formula>
    </cfRule>
    <cfRule type="expression" dxfId="1344" priority="51">
      <formula>AZ20=1</formula>
    </cfRule>
    <cfRule type="expression" dxfId="1343" priority="52">
      <formula>AZ20=3</formula>
    </cfRule>
  </conditionalFormatting>
  <conditionalFormatting sqref="Q34 S34 U34">
    <cfRule type="notContainsBlanks" dxfId="1342" priority="49">
      <formula>LEN(TRIM(Q34))&gt;0</formula>
    </cfRule>
  </conditionalFormatting>
  <conditionalFormatting sqref="AE31 AG31 AI31">
    <cfRule type="notContainsBlanks" dxfId="1341" priority="46">
      <formula>LEN(TRIM(AE31))&gt;0</formula>
    </cfRule>
  </conditionalFormatting>
  <conditionalFormatting sqref="AE34 AG34 AI34">
    <cfRule type="notContainsBlanks" dxfId="1340" priority="45">
      <formula>LEN(TRIM(AE34))&gt;0</formula>
    </cfRule>
  </conditionalFormatting>
  <conditionalFormatting sqref="C25 E25 G25">
    <cfRule type="notContainsBlanks" dxfId="1339" priority="44">
      <formula>LEN(TRIM(C25))&gt;0</formula>
    </cfRule>
  </conditionalFormatting>
  <conditionalFormatting sqref="C28 E28 G28">
    <cfRule type="notContainsBlanks" dxfId="1338" priority="43">
      <formula>LEN(TRIM(C28))&gt;0</formula>
    </cfRule>
  </conditionalFormatting>
  <conditionalFormatting sqref="C31 E31 G31">
    <cfRule type="notContainsBlanks" dxfId="1337" priority="42">
      <formula>LEN(TRIM(C31))&gt;0</formula>
    </cfRule>
  </conditionalFormatting>
  <conditionalFormatting sqref="C34 E34 G34">
    <cfRule type="notContainsBlanks" dxfId="1336" priority="41">
      <formula>LEN(TRIM(C34))&gt;0</formula>
    </cfRule>
  </conditionalFormatting>
  <conditionalFormatting sqref="X34 Z34 AB34">
    <cfRule type="notContainsBlanks" dxfId="1335" priority="40">
      <formula>LEN(TRIM(X34))&gt;0</formula>
    </cfRule>
  </conditionalFormatting>
  <conditionalFormatting sqref="X31 Z31 AB31">
    <cfRule type="notContainsBlanks" dxfId="1334" priority="39">
      <formula>LEN(TRIM(X31))&gt;0</formula>
    </cfRule>
  </conditionalFormatting>
  <conditionalFormatting sqref="AL34 AN34 AP34">
    <cfRule type="notContainsBlanks" dxfId="1333" priority="38">
      <formula>LEN(TRIM(AL34))&gt;0</formula>
    </cfRule>
  </conditionalFormatting>
  <conditionalFormatting sqref="AL31 AN31 AP31">
    <cfRule type="notContainsBlanks" dxfId="1332" priority="37">
      <formula>LEN(TRIM(AL31))&gt;0</formula>
    </cfRule>
  </conditionalFormatting>
  <conditionalFormatting sqref="AS31 AU31 AW31">
    <cfRule type="notContainsBlanks" dxfId="1331" priority="36">
      <formula>LEN(TRIM(AS31))&gt;0</formula>
    </cfRule>
  </conditionalFormatting>
  <conditionalFormatting sqref="AS34 AU34 AW34">
    <cfRule type="notContainsBlanks" dxfId="1330" priority="35">
      <formula>LEN(TRIM(AS34))&gt;0</formula>
    </cfRule>
  </conditionalFormatting>
  <conditionalFormatting sqref="AZ34 BB34 BD34">
    <cfRule type="notContainsBlanks" dxfId="1329" priority="34">
      <formula>LEN(TRIM(AZ34))&gt;0</formula>
    </cfRule>
  </conditionalFormatting>
  <conditionalFormatting sqref="AZ31 BB31 BD31">
    <cfRule type="notContainsBlanks" dxfId="1328" priority="33">
      <formula>LEN(TRIM(AZ31))&gt;0</formula>
    </cfRule>
  </conditionalFormatting>
  <conditionalFormatting sqref="BG31 BI31 BK31">
    <cfRule type="notContainsBlanks" dxfId="1327" priority="32">
      <formula>LEN(TRIM(BG31))&gt;0</formula>
    </cfRule>
  </conditionalFormatting>
  <conditionalFormatting sqref="BG34 BI34 BK34">
    <cfRule type="notContainsBlanks" dxfId="1326" priority="31">
      <formula>LEN(TRIM(BG34))&gt;0</formula>
    </cfRule>
  </conditionalFormatting>
  <conditionalFormatting sqref="M9">
    <cfRule type="expression" priority="28" stopIfTrue="1">
      <formula>M10=0</formula>
    </cfRule>
    <cfRule type="expression" dxfId="1325" priority="30">
      <formula>M10&lt;=3</formula>
    </cfRule>
  </conditionalFormatting>
  <conditionalFormatting sqref="N9">
    <cfRule type="expression" priority="25" stopIfTrue="1">
      <formula>M10&lt;=3</formula>
    </cfRule>
    <cfRule type="expression" dxfId="1324" priority="29">
      <formula>M10&lt;=6</formula>
    </cfRule>
  </conditionalFormatting>
  <conditionalFormatting sqref="O9">
    <cfRule type="expression" priority="26" stopIfTrue="1">
      <formula>M10&lt;=6</formula>
    </cfRule>
    <cfRule type="expression" dxfId="1323" priority="27">
      <formula>M10&gt;=7</formula>
    </cfRule>
  </conditionalFormatting>
  <conditionalFormatting sqref="BC9">
    <cfRule type="expression" priority="22" stopIfTrue="1">
      <formula>BC10=0</formula>
    </cfRule>
    <cfRule type="expression" dxfId="1322" priority="24">
      <formula>BC10&lt;=3</formula>
    </cfRule>
  </conditionalFormatting>
  <conditionalFormatting sqref="BD9">
    <cfRule type="expression" priority="19" stopIfTrue="1">
      <formula>BC10&lt;=3</formula>
    </cfRule>
    <cfRule type="expression" dxfId="1321" priority="23">
      <formula>BC10&lt;=6</formula>
    </cfRule>
  </conditionalFormatting>
  <conditionalFormatting sqref="BE9">
    <cfRule type="expression" priority="20" stopIfTrue="1">
      <formula>BC10&lt;=6</formula>
    </cfRule>
    <cfRule type="expression" dxfId="1320" priority="21">
      <formula>BC10&gt;=7</formula>
    </cfRule>
  </conditionalFormatting>
  <conditionalFormatting sqref="AH9">
    <cfRule type="expression" priority="16" stopIfTrue="1">
      <formula>AH10=0</formula>
    </cfRule>
    <cfRule type="expression" dxfId="1319" priority="18">
      <formula>AH10&lt;=3</formula>
    </cfRule>
  </conditionalFormatting>
  <conditionalFormatting sqref="AI9">
    <cfRule type="expression" priority="13" stopIfTrue="1">
      <formula>AH10&lt;=3</formula>
    </cfRule>
    <cfRule type="expression" dxfId="1318" priority="17">
      <formula>AH10&lt;=7</formula>
    </cfRule>
  </conditionalFormatting>
  <conditionalFormatting sqref="AJ9">
    <cfRule type="expression" priority="14" stopIfTrue="1">
      <formula>AH10&lt;=7</formula>
    </cfRule>
    <cfRule type="expression" dxfId="1317" priority="15">
      <formula>AH10&gt;=8</formula>
    </cfRule>
  </conditionalFormatting>
  <conditionalFormatting sqref="AO9">
    <cfRule type="expression" priority="4" stopIfTrue="1">
      <formula>AO10=0</formula>
    </cfRule>
    <cfRule type="expression" dxfId="1316" priority="6">
      <formula>AO10&lt;=3</formula>
    </cfRule>
  </conditionalFormatting>
  <conditionalFormatting sqref="AP9">
    <cfRule type="expression" priority="1" stopIfTrue="1">
      <formula>AO10&lt;=3</formula>
    </cfRule>
    <cfRule type="expression" dxfId="1315" priority="5">
      <formula>AO10&lt;=7</formula>
    </cfRule>
  </conditionalFormatting>
  <conditionalFormatting sqref="AQ9">
    <cfRule type="expression" priority="2" stopIfTrue="1">
      <formula>AO10&lt;=7</formula>
    </cfRule>
    <cfRule type="expression" dxfId="1314" priority="3">
      <formula>AO10&gt;=8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E76-E7E8-4215-A904-D1300F28509C}">
  <sheetPr>
    <tabColor theme="9" tint="-0.249977111117893"/>
  </sheetPr>
  <dimension ref="A2:EP216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42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62" t="s">
        <v>2</v>
      </c>
      <c r="K2" s="62" t="s">
        <v>3</v>
      </c>
      <c r="L2" s="62" t="s">
        <v>5</v>
      </c>
      <c r="M2" s="62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42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61">
        <f>Summary!P3</f>
        <v>0</v>
      </c>
      <c r="K3" s="61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G3" s="58"/>
      <c r="AM3" s="26"/>
      <c r="AN3" s="24"/>
      <c r="AO3" s="24"/>
      <c r="AP3" s="26"/>
      <c r="AQ3" s="25"/>
    </row>
    <row r="4" spans="1:142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42" ht="18" x14ac:dyDescent="0.25">
      <c r="B5" s="11" t="s">
        <v>354</v>
      </c>
      <c r="D5" s="47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4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42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42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42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42" s="30" customFormat="1" ht="15.75" x14ac:dyDescent="0.25">
      <c r="B10" s="31"/>
      <c r="C10" s="32"/>
      <c r="D10" s="32"/>
      <c r="E10" s="32"/>
      <c r="F10" s="32">
        <f>COUNTA(C13,C16,C19,C22,C31,F31,C34,C43)</f>
        <v>0</v>
      </c>
      <c r="G10" s="32"/>
      <c r="H10" s="32"/>
      <c r="I10" s="31"/>
      <c r="J10" s="32"/>
      <c r="K10" s="32"/>
      <c r="L10" s="32"/>
      <c r="M10" s="32">
        <f>COUNTA(J13,J16,J19,M19,J22,M22,J25,M25,J31,J34,J43)</f>
        <v>0</v>
      </c>
      <c r="N10" s="32"/>
      <c r="O10" s="32"/>
      <c r="P10" s="31"/>
      <c r="Q10" s="32"/>
      <c r="R10" s="32"/>
      <c r="S10" s="32"/>
      <c r="T10" s="32">
        <f>COUNTA(Q13,Q16,T16,Q19,T19,Q22,Q31,T31,Q34,Q43)</f>
        <v>0</v>
      </c>
      <c r="U10" s="32"/>
      <c r="V10" s="32"/>
      <c r="X10" s="32"/>
      <c r="Y10" s="32"/>
      <c r="Z10" s="32"/>
      <c r="AA10" s="32">
        <f>COUNTA(X13,X16,AA16,X19,AA19,X22,AA22,X31,X34,X37,AA37,X43)</f>
        <v>0</v>
      </c>
      <c r="AB10" s="32"/>
      <c r="AC10" s="32"/>
      <c r="AE10" s="32"/>
      <c r="AF10" s="32"/>
      <c r="AG10" s="32"/>
      <c r="AH10" s="32">
        <f>COUNTA(AE13,AE16,AH16,AE19,AH19,AE22,AH22,AE31,AH31,AE34,AE43,AH43)</f>
        <v>0</v>
      </c>
      <c r="AI10" s="32"/>
      <c r="AJ10" s="32"/>
      <c r="AL10" s="32"/>
      <c r="AM10" s="32"/>
      <c r="AN10" s="32"/>
      <c r="AO10" s="32">
        <f>COUNTA(AL13,AL16,AL19,AO19,AL22,AL31,AL34,AL43)</f>
        <v>0</v>
      </c>
      <c r="AP10" s="32"/>
      <c r="AQ10" s="32"/>
      <c r="AS10" s="32"/>
      <c r="AT10" s="32"/>
      <c r="AU10" s="32"/>
      <c r="AV10" s="32">
        <f>COUNTA(AS16,AS19,AV19,AS22,AV22,AS31,AS34,AS43)</f>
        <v>0</v>
      </c>
      <c r="AW10" s="32"/>
      <c r="AX10" s="32"/>
      <c r="AZ10" s="32"/>
      <c r="BA10" s="32"/>
      <c r="BB10" s="32"/>
      <c r="BC10" s="32">
        <f>COUNTA(AZ13,AZ16,AZ19,AZ22,AZ31,AZ43)</f>
        <v>0</v>
      </c>
      <c r="BD10" s="32"/>
      <c r="BE10" s="32"/>
      <c r="BG10" s="32"/>
      <c r="BH10" s="32"/>
      <c r="BI10" s="32"/>
      <c r="BJ10" s="32">
        <f>COUNTA(BG22,BG31,BG43)</f>
        <v>0</v>
      </c>
      <c r="BK10" s="32"/>
      <c r="BL10" s="32"/>
    </row>
    <row r="11" spans="1:142" ht="15.75" x14ac:dyDescent="0.25">
      <c r="B11" s="2"/>
      <c r="I11" s="1"/>
      <c r="P11" s="1"/>
    </row>
    <row r="12" spans="1:142" ht="90" customHeight="1" x14ac:dyDescent="0.25">
      <c r="B12" s="125" t="s">
        <v>355</v>
      </c>
      <c r="C12" s="110" t="s">
        <v>362</v>
      </c>
      <c r="D12" s="111"/>
      <c r="E12" s="111"/>
      <c r="F12" s="111"/>
      <c r="G12" s="111"/>
      <c r="H12" s="112"/>
      <c r="I12" s="15"/>
      <c r="J12" s="113" t="s">
        <v>363</v>
      </c>
      <c r="K12" s="114"/>
      <c r="L12" s="114"/>
      <c r="M12" s="114"/>
      <c r="N12" s="114"/>
      <c r="O12" s="115"/>
      <c r="P12" s="15"/>
      <c r="Q12" s="110" t="s">
        <v>364</v>
      </c>
      <c r="R12" s="111"/>
      <c r="S12" s="111"/>
      <c r="T12" s="111"/>
      <c r="U12" s="111"/>
      <c r="V12" s="112"/>
      <c r="W12" s="15"/>
      <c r="X12" s="113" t="s">
        <v>365</v>
      </c>
      <c r="Y12" s="114"/>
      <c r="Z12" s="114"/>
      <c r="AA12" s="114"/>
      <c r="AB12" s="114"/>
      <c r="AC12" s="115"/>
      <c r="AD12" s="16"/>
      <c r="AE12" s="110" t="s">
        <v>366</v>
      </c>
      <c r="AF12" s="111"/>
      <c r="AG12" s="111"/>
      <c r="AH12" s="111"/>
      <c r="AI12" s="111"/>
      <c r="AJ12" s="112"/>
      <c r="AK12" s="15"/>
      <c r="AL12" s="107" t="s">
        <v>415</v>
      </c>
      <c r="AM12" s="108"/>
      <c r="AN12" s="108"/>
      <c r="AO12" s="108"/>
      <c r="AP12" s="108"/>
      <c r="AQ12" s="109"/>
      <c r="AR12" s="16"/>
      <c r="AS12" s="110"/>
      <c r="AT12" s="111"/>
      <c r="AU12" s="111"/>
      <c r="AV12" s="111"/>
      <c r="AW12" s="111"/>
      <c r="AX12" s="112"/>
      <c r="AY12" s="15"/>
      <c r="AZ12" s="107" t="s">
        <v>416</v>
      </c>
      <c r="BA12" s="108"/>
      <c r="BB12" s="108"/>
      <c r="BC12" s="108"/>
      <c r="BD12" s="108"/>
      <c r="BE12" s="109"/>
      <c r="BF12" s="16"/>
      <c r="BG12" s="110"/>
      <c r="BH12" s="111"/>
      <c r="BI12" s="111"/>
      <c r="BJ12" s="111"/>
      <c r="BK12" s="111"/>
      <c r="BL12" s="112"/>
      <c r="BM12" s="16"/>
      <c r="BN12" s="58"/>
      <c r="BO12" s="58"/>
      <c r="BP12" s="59"/>
      <c r="BQ12" s="60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4"/>
      <c r="EA12" s="14"/>
      <c r="EB12" s="14"/>
      <c r="EC12" s="14"/>
    </row>
    <row r="13" spans="1:142" x14ac:dyDescent="0.25">
      <c r="B13" s="125"/>
      <c r="C13" s="105"/>
      <c r="D13" s="106"/>
      <c r="E13" s="105"/>
      <c r="F13" s="106"/>
      <c r="G13" s="105"/>
      <c r="H13" s="106"/>
      <c r="I13" s="15"/>
      <c r="J13" s="133"/>
      <c r="K13" s="134"/>
      <c r="L13" s="133"/>
      <c r="M13" s="134"/>
      <c r="N13" s="133"/>
      <c r="O13" s="134"/>
      <c r="P13" s="15"/>
      <c r="Q13" s="105"/>
      <c r="R13" s="106"/>
      <c r="S13" s="105"/>
      <c r="T13" s="106"/>
      <c r="U13" s="105"/>
      <c r="V13" s="106"/>
      <c r="W13" s="15"/>
      <c r="X13" s="133"/>
      <c r="Y13" s="134"/>
      <c r="Z13" s="133"/>
      <c r="AA13" s="134"/>
      <c r="AB13" s="133"/>
      <c r="AC13" s="134"/>
      <c r="AD13" s="16"/>
      <c r="AE13" s="105"/>
      <c r="AF13" s="106"/>
      <c r="AG13" s="105"/>
      <c r="AH13" s="106"/>
      <c r="AI13" s="105"/>
      <c r="AJ13" s="106"/>
      <c r="AK13" s="15"/>
      <c r="AL13" s="133"/>
      <c r="AM13" s="134"/>
      <c r="AN13" s="133"/>
      <c r="AO13" s="134"/>
      <c r="AP13" s="133"/>
      <c r="AQ13" s="134"/>
      <c r="AR13" s="16"/>
      <c r="AS13" s="105"/>
      <c r="AT13" s="106"/>
      <c r="AU13" s="105"/>
      <c r="AV13" s="106"/>
      <c r="AW13" s="105"/>
      <c r="AX13" s="106"/>
      <c r="AY13" s="15"/>
      <c r="AZ13" s="133"/>
      <c r="BA13" s="134"/>
      <c r="BB13" s="133"/>
      <c r="BC13" s="134"/>
      <c r="BD13" s="133"/>
      <c r="BE13" s="134"/>
      <c r="BF13" s="16"/>
      <c r="BG13" s="105"/>
      <c r="BH13" s="106"/>
      <c r="BI13" s="105"/>
      <c r="BJ13" s="106"/>
      <c r="BK13" s="105"/>
      <c r="BL13" s="10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42" s="27" customFormat="1" x14ac:dyDescent="0.2">
      <c r="C14" s="65">
        <f>COUNTA(C13:H13)</f>
        <v>0</v>
      </c>
      <c r="D14" s="28">
        <v>3</v>
      </c>
      <c r="E14" s="28"/>
      <c r="F14" s="28"/>
      <c r="G14" s="28"/>
      <c r="H14" s="28"/>
      <c r="I14" s="29"/>
      <c r="J14" s="29">
        <f>COUNTA(J13:O13)</f>
        <v>0</v>
      </c>
      <c r="K14" s="29">
        <v>3</v>
      </c>
      <c r="L14" s="29"/>
      <c r="M14" s="29"/>
      <c r="N14" s="29"/>
      <c r="O14" s="29"/>
      <c r="P14" s="29"/>
      <c r="Q14" s="28">
        <f>COUNTA(Q13:V13)</f>
        <v>0</v>
      </c>
      <c r="R14" s="28">
        <v>3</v>
      </c>
      <c r="S14" s="28"/>
      <c r="T14" s="28"/>
      <c r="U14" s="28"/>
      <c r="V14" s="28"/>
      <c r="W14" s="29"/>
      <c r="X14" s="29">
        <f>COUNTA(X13:AC13)</f>
        <v>0</v>
      </c>
      <c r="Y14" s="29">
        <v>3</v>
      </c>
      <c r="Z14" s="29"/>
      <c r="AA14" s="29"/>
      <c r="AB14" s="29"/>
      <c r="AC14" s="29"/>
      <c r="AD14" s="29"/>
      <c r="AE14" s="28">
        <f>COUNTA(AE13:AJ13)</f>
        <v>0</v>
      </c>
      <c r="AF14" s="28">
        <v>3</v>
      </c>
      <c r="AG14" s="28"/>
      <c r="AH14" s="28"/>
      <c r="AI14" s="28"/>
      <c r="AJ14" s="28"/>
      <c r="AK14" s="29"/>
      <c r="AL14" s="29">
        <f>COUNTA(AL13:AQ13)</f>
        <v>0</v>
      </c>
      <c r="AM14" s="29">
        <v>3</v>
      </c>
      <c r="AN14" s="29"/>
      <c r="AO14" s="29"/>
      <c r="AP14" s="29"/>
      <c r="AQ14" s="29"/>
      <c r="AR14" s="29"/>
      <c r="AS14" s="28">
        <f>COUNTA(AS13:AX13)</f>
        <v>0</v>
      </c>
      <c r="AT14" s="28">
        <v>3</v>
      </c>
      <c r="AU14" s="28"/>
      <c r="AV14" s="28"/>
      <c r="AW14" s="28"/>
      <c r="AX14" s="28"/>
      <c r="AY14" s="29"/>
      <c r="AZ14" s="29">
        <f>COUNTA(AZ13:BE13)</f>
        <v>0</v>
      </c>
      <c r="BA14" s="29">
        <v>3</v>
      </c>
      <c r="BB14" s="29"/>
      <c r="BC14" s="29"/>
      <c r="BD14" s="29"/>
      <c r="BE14" s="29"/>
      <c r="BF14" s="29"/>
      <c r="BG14" s="28">
        <f>COUNTA(BG13:BL13)</f>
        <v>0</v>
      </c>
      <c r="BH14" s="28">
        <v>3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</row>
    <row r="15" spans="1:142" ht="90" customHeight="1" x14ac:dyDescent="0.25">
      <c r="B15" s="125" t="s">
        <v>356</v>
      </c>
      <c r="C15" s="110" t="s">
        <v>367</v>
      </c>
      <c r="D15" s="111"/>
      <c r="E15" s="111"/>
      <c r="F15" s="111"/>
      <c r="G15" s="111"/>
      <c r="H15" s="112"/>
      <c r="I15" s="1"/>
      <c r="J15" s="113" t="s">
        <v>368</v>
      </c>
      <c r="K15" s="114"/>
      <c r="L15" s="114"/>
      <c r="M15" s="114"/>
      <c r="N15" s="114"/>
      <c r="O15" s="115"/>
      <c r="P15" s="1"/>
      <c r="Q15" s="110" t="s">
        <v>369</v>
      </c>
      <c r="R15" s="111"/>
      <c r="S15" s="111"/>
      <c r="T15" s="140" t="s">
        <v>370</v>
      </c>
      <c r="U15" s="140"/>
      <c r="V15" s="140"/>
      <c r="X15" s="107" t="s">
        <v>371</v>
      </c>
      <c r="Y15" s="108"/>
      <c r="Z15" s="109"/>
      <c r="AA15" s="113" t="s">
        <v>372</v>
      </c>
      <c r="AB15" s="114"/>
      <c r="AC15" s="115"/>
      <c r="AE15" s="116" t="s">
        <v>373</v>
      </c>
      <c r="AF15" s="117"/>
      <c r="AG15" s="118"/>
      <c r="AH15" s="110" t="s">
        <v>374</v>
      </c>
      <c r="AI15" s="111"/>
      <c r="AJ15" s="112"/>
      <c r="AL15" s="107" t="s">
        <v>417</v>
      </c>
      <c r="AM15" s="108"/>
      <c r="AN15" s="108"/>
      <c r="AO15" s="108"/>
      <c r="AP15" s="108"/>
      <c r="AQ15" s="109"/>
      <c r="AS15" s="110" t="s">
        <v>418</v>
      </c>
      <c r="AT15" s="111"/>
      <c r="AU15" s="111"/>
      <c r="AV15" s="111"/>
      <c r="AW15" s="111"/>
      <c r="AX15" s="112"/>
      <c r="AZ15" s="113" t="s">
        <v>419</v>
      </c>
      <c r="BA15" s="114"/>
      <c r="BB15" s="114"/>
      <c r="BC15" s="114"/>
      <c r="BD15" s="114"/>
      <c r="BE15" s="115"/>
      <c r="BG15" s="110"/>
      <c r="BH15" s="111"/>
      <c r="BI15" s="111"/>
      <c r="BJ15" s="111"/>
      <c r="BK15" s="111"/>
      <c r="BL15" s="112"/>
    </row>
    <row r="16" spans="1:142" x14ac:dyDescent="0.25">
      <c r="B16" s="125"/>
      <c r="C16" s="105"/>
      <c r="D16" s="106"/>
      <c r="E16" s="105"/>
      <c r="F16" s="106"/>
      <c r="G16" s="105"/>
      <c r="H16" s="106"/>
      <c r="I16" s="15"/>
      <c r="J16" s="133"/>
      <c r="K16" s="134"/>
      <c r="L16" s="133"/>
      <c r="M16" s="134"/>
      <c r="N16" s="133"/>
      <c r="O16" s="134"/>
      <c r="P16" s="15"/>
      <c r="Q16" s="18"/>
      <c r="R16" s="18"/>
      <c r="S16" s="18"/>
      <c r="T16" s="18"/>
      <c r="U16" s="18"/>
      <c r="V16" s="18"/>
      <c r="W16" s="16"/>
      <c r="X16" s="18"/>
      <c r="Y16" s="18"/>
      <c r="Z16" s="18"/>
      <c r="AA16" s="18"/>
      <c r="AB16" s="18"/>
      <c r="AC16" s="18"/>
      <c r="AD16" s="16"/>
      <c r="AE16" s="18"/>
      <c r="AF16" s="18"/>
      <c r="AG16" s="18"/>
      <c r="AH16" s="18"/>
      <c r="AI16" s="18"/>
      <c r="AJ16" s="18"/>
      <c r="AK16" s="16"/>
      <c r="AL16" s="105"/>
      <c r="AM16" s="106"/>
      <c r="AN16" s="105"/>
      <c r="AO16" s="106"/>
      <c r="AP16" s="105"/>
      <c r="AQ16" s="106"/>
      <c r="AR16" s="16"/>
      <c r="AS16" s="105"/>
      <c r="AT16" s="106"/>
      <c r="AU16" s="105"/>
      <c r="AV16" s="106"/>
      <c r="AW16" s="105"/>
      <c r="AX16" s="106"/>
      <c r="AY16" s="16"/>
      <c r="AZ16" s="105"/>
      <c r="BA16" s="106"/>
      <c r="BB16" s="105"/>
      <c r="BC16" s="106"/>
      <c r="BD16" s="105"/>
      <c r="BE16" s="106"/>
      <c r="BF16" s="16"/>
      <c r="BG16" s="105"/>
      <c r="BH16" s="106"/>
      <c r="BI16" s="105"/>
      <c r="BJ16" s="106"/>
      <c r="BK16" s="105"/>
      <c r="BL16" s="10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33" s="27" customFormat="1" x14ac:dyDescent="0.2">
      <c r="C17" s="65">
        <f>COUNTA(C16:H16)</f>
        <v>0</v>
      </c>
      <c r="D17" s="28">
        <v>3</v>
      </c>
      <c r="E17" s="28"/>
      <c r="F17" s="28"/>
      <c r="G17" s="28"/>
      <c r="H17" s="28"/>
      <c r="I17" s="29"/>
      <c r="J17" s="29">
        <f>COUNTA(J16:O16)</f>
        <v>0</v>
      </c>
      <c r="K17" s="29">
        <v>3</v>
      </c>
      <c r="L17" s="29"/>
      <c r="M17" s="29"/>
      <c r="N17" s="29"/>
      <c r="O17" s="29"/>
      <c r="P17" s="29"/>
      <c r="Q17" s="29">
        <f>COUNTA(Q16:S16)</f>
        <v>0</v>
      </c>
      <c r="R17" s="29">
        <v>3</v>
      </c>
      <c r="S17" s="29"/>
      <c r="T17" s="29">
        <f>COUNTA(T16:V16)</f>
        <v>0</v>
      </c>
      <c r="U17" s="29">
        <v>3</v>
      </c>
      <c r="V17" s="29"/>
      <c r="W17" s="29"/>
      <c r="X17" s="29">
        <f>COUNTA(X16:Z16)</f>
        <v>0</v>
      </c>
      <c r="Y17" s="29">
        <v>3</v>
      </c>
      <c r="Z17" s="29"/>
      <c r="AA17" s="29">
        <f>COUNTA(AA16:AC16)</f>
        <v>0</v>
      </c>
      <c r="AB17" s="29">
        <v>3</v>
      </c>
      <c r="AC17" s="29"/>
      <c r="AD17" s="29"/>
      <c r="AE17" s="29">
        <f>COUNTA(AE16:AG16)</f>
        <v>0</v>
      </c>
      <c r="AF17" s="29">
        <v>3</v>
      </c>
      <c r="AG17" s="60"/>
      <c r="AH17" s="29">
        <f>COUNTA(AH16:AJ16)</f>
        <v>0</v>
      </c>
      <c r="AI17" s="29">
        <v>3</v>
      </c>
      <c r="AJ17" s="29"/>
      <c r="AK17" s="29"/>
      <c r="AL17" s="28">
        <f>COUNTA(AL16:AQ16)</f>
        <v>0</v>
      </c>
      <c r="AM17" s="28">
        <v>3</v>
      </c>
      <c r="AN17" s="28"/>
      <c r="AO17" s="28"/>
      <c r="AP17" s="28"/>
      <c r="AQ17" s="84"/>
      <c r="AR17" s="29"/>
      <c r="AS17" s="28">
        <f>COUNTA(AS16:AX16)</f>
        <v>0</v>
      </c>
      <c r="AT17" s="28">
        <v>3</v>
      </c>
      <c r="AU17" s="28"/>
      <c r="AV17" s="28"/>
      <c r="AW17" s="28"/>
      <c r="AX17" s="84"/>
      <c r="AY17" s="29"/>
      <c r="AZ17" s="28">
        <f>COUNTA(AZ16:BE16)</f>
        <v>0</v>
      </c>
      <c r="BA17" s="28">
        <v>3</v>
      </c>
      <c r="BB17" s="28"/>
      <c r="BC17" s="28"/>
      <c r="BD17" s="28"/>
      <c r="BE17" s="85"/>
      <c r="BF17" s="29"/>
      <c r="BG17" s="28">
        <f>COUNTA(BG16:BL16)</f>
        <v>0</v>
      </c>
      <c r="BH17" s="28">
        <v>3</v>
      </c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</row>
    <row r="18" spans="2:133" ht="90" customHeight="1" x14ac:dyDescent="0.25">
      <c r="B18" s="125" t="s">
        <v>357</v>
      </c>
      <c r="C18" s="116" t="s">
        <v>375</v>
      </c>
      <c r="D18" s="117"/>
      <c r="E18" s="117"/>
      <c r="F18" s="117"/>
      <c r="G18" s="117"/>
      <c r="H18" s="118"/>
      <c r="I18" s="1"/>
      <c r="J18" s="107" t="s">
        <v>376</v>
      </c>
      <c r="K18" s="108"/>
      <c r="L18" s="109"/>
      <c r="M18" s="113" t="s">
        <v>377</v>
      </c>
      <c r="N18" s="114"/>
      <c r="O18" s="115"/>
      <c r="P18" s="1"/>
      <c r="Q18" s="116" t="s">
        <v>378</v>
      </c>
      <c r="R18" s="117"/>
      <c r="S18" s="118"/>
      <c r="T18" s="110" t="s">
        <v>379</v>
      </c>
      <c r="U18" s="111"/>
      <c r="V18" s="112"/>
      <c r="X18" s="107" t="s">
        <v>380</v>
      </c>
      <c r="Y18" s="108"/>
      <c r="Z18" s="109"/>
      <c r="AA18" s="113" t="s">
        <v>381</v>
      </c>
      <c r="AB18" s="114"/>
      <c r="AC18" s="115"/>
      <c r="AE18" s="116" t="s">
        <v>382</v>
      </c>
      <c r="AF18" s="117"/>
      <c r="AG18" s="118"/>
      <c r="AH18" s="110" t="s">
        <v>383</v>
      </c>
      <c r="AI18" s="111"/>
      <c r="AJ18" s="112"/>
      <c r="AL18" s="191" t="s">
        <v>420</v>
      </c>
      <c r="AM18" s="192"/>
      <c r="AN18" s="193"/>
      <c r="AO18" s="191" t="s">
        <v>421</v>
      </c>
      <c r="AP18" s="192"/>
      <c r="AQ18" s="193"/>
      <c r="AS18" s="110" t="s">
        <v>422</v>
      </c>
      <c r="AT18" s="111"/>
      <c r="AU18" s="112"/>
      <c r="AV18" s="110" t="s">
        <v>423</v>
      </c>
      <c r="AW18" s="111"/>
      <c r="AX18" s="112"/>
      <c r="AZ18" s="113" t="s">
        <v>424</v>
      </c>
      <c r="BA18" s="114"/>
      <c r="BB18" s="114"/>
      <c r="BC18" s="114"/>
      <c r="BD18" s="114"/>
      <c r="BE18" s="115"/>
      <c r="BG18" s="110"/>
      <c r="BH18" s="111"/>
      <c r="BI18" s="111"/>
      <c r="BJ18" s="111"/>
      <c r="BK18" s="111"/>
      <c r="BL18" s="112"/>
    </row>
    <row r="19" spans="2:133" x14ac:dyDescent="0.25">
      <c r="B19" s="125"/>
      <c r="C19" s="105"/>
      <c r="D19" s="106"/>
      <c r="E19" s="105"/>
      <c r="F19" s="106"/>
      <c r="G19" s="105"/>
      <c r="H19" s="106"/>
      <c r="I19" s="15"/>
      <c r="J19" s="18"/>
      <c r="K19" s="18"/>
      <c r="L19" s="18"/>
      <c r="M19" s="18"/>
      <c r="N19" s="18"/>
      <c r="O19" s="18"/>
      <c r="P19" s="15"/>
      <c r="Q19" s="18"/>
      <c r="R19" s="18"/>
      <c r="S19" s="18"/>
      <c r="T19" s="18"/>
      <c r="U19" s="18"/>
      <c r="V19" s="18"/>
      <c r="W19" s="16"/>
      <c r="X19" s="18"/>
      <c r="Y19" s="18"/>
      <c r="Z19" s="18"/>
      <c r="AA19" s="18"/>
      <c r="AB19" s="18"/>
      <c r="AC19" s="18"/>
      <c r="AD19" s="16"/>
      <c r="AE19" s="18"/>
      <c r="AF19" s="18"/>
      <c r="AG19" s="18"/>
      <c r="AH19" s="18"/>
      <c r="AI19" s="18"/>
      <c r="AJ19" s="18"/>
      <c r="AK19" s="16"/>
      <c r="AL19" s="18"/>
      <c r="AM19" s="18"/>
      <c r="AN19" s="18"/>
      <c r="AO19" s="18"/>
      <c r="AP19" s="18"/>
      <c r="AQ19" s="18"/>
      <c r="AR19" s="16"/>
      <c r="AS19" s="18"/>
      <c r="AT19" s="18"/>
      <c r="AU19" s="18"/>
      <c r="AV19" s="18"/>
      <c r="AW19" s="18"/>
      <c r="AX19" s="18"/>
      <c r="AY19" s="16"/>
      <c r="AZ19" s="105"/>
      <c r="BA19" s="106"/>
      <c r="BB19" s="105"/>
      <c r="BC19" s="106"/>
      <c r="BD19" s="105"/>
      <c r="BE19" s="106"/>
      <c r="BF19" s="16"/>
      <c r="BG19" s="105"/>
      <c r="BH19" s="106"/>
      <c r="BI19" s="105"/>
      <c r="BJ19" s="106"/>
      <c r="BK19" s="105"/>
      <c r="BL19" s="10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4"/>
      <c r="EA19" s="14"/>
      <c r="EB19" s="14"/>
      <c r="EC19" s="14"/>
    </row>
    <row r="20" spans="2:133" s="27" customFormat="1" x14ac:dyDescent="0.2">
      <c r="C20" s="65">
        <f>COUNTA(C19:H19)</f>
        <v>0</v>
      </c>
      <c r="D20" s="28">
        <v>3</v>
      </c>
      <c r="E20" s="83"/>
      <c r="F20" s="28">
        <f>COUNTA(F19:H19)</f>
        <v>0</v>
      </c>
      <c r="G20" s="28">
        <v>3</v>
      </c>
      <c r="H20" s="28"/>
      <c r="I20" s="29"/>
      <c r="J20" s="29">
        <f>COUNTA(J19:L19)</f>
        <v>0</v>
      </c>
      <c r="K20" s="29">
        <v>3</v>
      </c>
      <c r="L20" s="82"/>
      <c r="M20" s="29">
        <f>COUNTA(M19:O19)</f>
        <v>0</v>
      </c>
      <c r="N20" s="29">
        <v>3</v>
      </c>
      <c r="O20" s="83"/>
      <c r="P20" s="29"/>
      <c r="Q20" s="29">
        <f>COUNTA(Q19:S19)</f>
        <v>0</v>
      </c>
      <c r="R20" s="29">
        <v>3</v>
      </c>
      <c r="S20" s="83"/>
      <c r="T20" s="29">
        <f>COUNTA(T19:V19)</f>
        <v>0</v>
      </c>
      <c r="U20" s="29">
        <v>3</v>
      </c>
      <c r="V20" s="82"/>
      <c r="W20" s="29"/>
      <c r="X20" s="29">
        <f>COUNTA(X19:Z19)</f>
        <v>0</v>
      </c>
      <c r="Y20" s="29">
        <v>3</v>
      </c>
      <c r="Z20" s="82"/>
      <c r="AA20" s="29">
        <f>COUNTA(AA19:AC19)</f>
        <v>0</v>
      </c>
      <c r="AB20" s="29">
        <v>3</v>
      </c>
      <c r="AC20" s="83"/>
      <c r="AD20" s="29"/>
      <c r="AE20" s="29">
        <f>COUNTA(AE19:AG19)</f>
        <v>0</v>
      </c>
      <c r="AF20" s="29">
        <v>3</v>
      </c>
      <c r="AG20" s="83"/>
      <c r="AH20" s="29">
        <f>COUNTA(AH19:AJ19)</f>
        <v>0</v>
      </c>
      <c r="AI20" s="29">
        <v>3</v>
      </c>
      <c r="AJ20" s="82"/>
      <c r="AK20" s="29"/>
      <c r="AL20" s="29">
        <f>COUNTA(AL19:AN19)</f>
        <v>0</v>
      </c>
      <c r="AM20" s="29">
        <v>3</v>
      </c>
      <c r="AN20" s="85"/>
      <c r="AO20" s="29">
        <f>COUNTA(AO19:AQ19)</f>
        <v>0</v>
      </c>
      <c r="AP20" s="29">
        <v>3</v>
      </c>
      <c r="AQ20" s="85"/>
      <c r="AR20" s="29"/>
      <c r="AS20" s="29">
        <f>COUNTA(AS19:AU19)</f>
        <v>0</v>
      </c>
      <c r="AT20" s="29">
        <v>3</v>
      </c>
      <c r="AU20" s="86"/>
      <c r="AV20" s="29">
        <f>COUNTA(AV19:AX19)</f>
        <v>0</v>
      </c>
      <c r="AW20" s="29">
        <v>3</v>
      </c>
      <c r="AX20" s="86"/>
      <c r="AY20" s="29"/>
      <c r="AZ20" s="28">
        <f>COUNTA(AZ19:BE19)</f>
        <v>0</v>
      </c>
      <c r="BA20" s="28">
        <v>3</v>
      </c>
      <c r="BB20" s="28"/>
      <c r="BC20" s="28"/>
      <c r="BD20" s="28"/>
      <c r="BE20" s="85"/>
      <c r="BF20" s="29"/>
      <c r="BG20" s="28">
        <f>COUNTA(BG19:BL19)</f>
        <v>0</v>
      </c>
      <c r="BH20" s="28">
        <v>3</v>
      </c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2:133" ht="90" customHeight="1" x14ac:dyDescent="0.25">
      <c r="B21" s="125" t="s">
        <v>358</v>
      </c>
      <c r="C21" s="110" t="s">
        <v>384</v>
      </c>
      <c r="D21" s="111"/>
      <c r="E21" s="111"/>
      <c r="F21" s="111"/>
      <c r="G21" s="111"/>
      <c r="H21" s="112"/>
      <c r="I21" s="1"/>
      <c r="J21" s="107" t="s">
        <v>385</v>
      </c>
      <c r="K21" s="108"/>
      <c r="L21" s="109"/>
      <c r="M21" s="113" t="s">
        <v>386</v>
      </c>
      <c r="N21" s="114"/>
      <c r="O21" s="115"/>
      <c r="P21" s="1"/>
      <c r="Q21" s="116" t="s">
        <v>387</v>
      </c>
      <c r="R21" s="117"/>
      <c r="S21" s="117"/>
      <c r="T21" s="117"/>
      <c r="U21" s="117"/>
      <c r="V21" s="118"/>
      <c r="X21" s="113" t="s">
        <v>388</v>
      </c>
      <c r="Y21" s="114"/>
      <c r="Z21" s="115"/>
      <c r="AA21" s="107" t="s">
        <v>389</v>
      </c>
      <c r="AB21" s="108"/>
      <c r="AC21" s="109"/>
      <c r="AE21" s="110" t="s">
        <v>390</v>
      </c>
      <c r="AF21" s="111"/>
      <c r="AG21" s="112"/>
      <c r="AH21" s="116" t="s">
        <v>391</v>
      </c>
      <c r="AI21" s="117"/>
      <c r="AJ21" s="118"/>
      <c r="AL21" s="113" t="s">
        <v>426</v>
      </c>
      <c r="AM21" s="114"/>
      <c r="AN21" s="114"/>
      <c r="AO21" s="114"/>
      <c r="AP21" s="114"/>
      <c r="AQ21" s="115"/>
      <c r="AS21" s="110" t="s">
        <v>427</v>
      </c>
      <c r="AT21" s="111"/>
      <c r="AU21" s="112"/>
      <c r="AV21" s="116" t="s">
        <v>428</v>
      </c>
      <c r="AW21" s="117"/>
      <c r="AX21" s="118"/>
      <c r="AZ21" s="107" t="s">
        <v>429</v>
      </c>
      <c r="BA21" s="108"/>
      <c r="BB21" s="108"/>
      <c r="BC21" s="108"/>
      <c r="BD21" s="108"/>
      <c r="BE21" s="109"/>
      <c r="BG21" s="110" t="s">
        <v>430</v>
      </c>
      <c r="BH21" s="111"/>
      <c r="BI21" s="111"/>
      <c r="BJ21" s="111"/>
      <c r="BK21" s="111"/>
      <c r="BL21" s="112"/>
    </row>
    <row r="22" spans="2:133" x14ac:dyDescent="0.25">
      <c r="B22" s="125"/>
      <c r="C22" s="105"/>
      <c r="D22" s="106"/>
      <c r="E22" s="105"/>
      <c r="F22" s="106"/>
      <c r="G22" s="105"/>
      <c r="H22" s="106"/>
      <c r="I22" s="15"/>
      <c r="J22" s="18"/>
      <c r="K22" s="18"/>
      <c r="L22" s="18"/>
      <c r="M22" s="18"/>
      <c r="N22" s="18"/>
      <c r="O22" s="18"/>
      <c r="P22" s="15"/>
      <c r="Q22" s="105"/>
      <c r="R22" s="106"/>
      <c r="S22" s="105"/>
      <c r="T22" s="106"/>
      <c r="U22" s="105"/>
      <c r="V22" s="106"/>
      <c r="W22" s="16"/>
      <c r="X22" s="18"/>
      <c r="Y22" s="18"/>
      <c r="Z22" s="18"/>
      <c r="AA22" s="18"/>
      <c r="AB22" s="18"/>
      <c r="AC22" s="18"/>
      <c r="AD22" s="16"/>
      <c r="AE22" s="18"/>
      <c r="AF22" s="18"/>
      <c r="AG22" s="18"/>
      <c r="AH22" s="18"/>
      <c r="AI22" s="18"/>
      <c r="AJ22" s="18"/>
      <c r="AK22" s="16"/>
      <c r="AL22" s="105"/>
      <c r="AM22" s="106"/>
      <c r="AN22" s="105"/>
      <c r="AO22" s="106"/>
      <c r="AP22" s="105"/>
      <c r="AQ22" s="106"/>
      <c r="AR22" s="16"/>
      <c r="AS22" s="18"/>
      <c r="AT22" s="18"/>
      <c r="AU22" s="18"/>
      <c r="AV22" s="18"/>
      <c r="AW22" s="18"/>
      <c r="AX22" s="18"/>
      <c r="AY22" s="16"/>
      <c r="AZ22" s="105"/>
      <c r="BA22" s="106"/>
      <c r="BB22" s="105"/>
      <c r="BC22" s="106"/>
      <c r="BD22" s="105"/>
      <c r="BE22" s="106"/>
      <c r="BF22" s="16"/>
      <c r="BG22" s="105"/>
      <c r="BH22" s="106"/>
      <c r="BI22" s="105"/>
      <c r="BJ22" s="106"/>
      <c r="BK22" s="105"/>
      <c r="BL22" s="10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4"/>
      <c r="EA22" s="14"/>
      <c r="EB22" s="14"/>
      <c r="EC22" s="14"/>
    </row>
    <row r="23" spans="2:133" s="27" customFormat="1" x14ac:dyDescent="0.2">
      <c r="C23" s="65">
        <f>COUNTA(C22:H22)</f>
        <v>0</v>
      </c>
      <c r="D23" s="28">
        <v>3</v>
      </c>
      <c r="E23" s="83"/>
      <c r="F23" s="28">
        <f>COUNTA(F22:H22)</f>
        <v>0</v>
      </c>
      <c r="G23" s="28">
        <v>3</v>
      </c>
      <c r="H23" s="28"/>
      <c r="I23" s="29"/>
      <c r="J23" s="29">
        <f>COUNTA(J22:L22)</f>
        <v>0</v>
      </c>
      <c r="K23" s="29">
        <v>3</v>
      </c>
      <c r="L23" s="29"/>
      <c r="M23" s="29">
        <f>COUNTA(M22:O22)</f>
        <v>0</v>
      </c>
      <c r="N23" s="29">
        <v>3</v>
      </c>
      <c r="O23" s="29"/>
      <c r="P23" s="29"/>
      <c r="Q23" s="28">
        <f>COUNTA(Q22:V22)</f>
        <v>0</v>
      </c>
      <c r="R23" s="28">
        <v>3</v>
      </c>
      <c r="S23" s="28"/>
      <c r="T23" s="28">
        <f>COUNTA(T22:V22)</f>
        <v>0</v>
      </c>
      <c r="U23" s="28">
        <v>3</v>
      </c>
      <c r="V23" s="28"/>
      <c r="W23" s="29"/>
      <c r="X23" s="29">
        <f>COUNTA(X22:Z22)</f>
        <v>0</v>
      </c>
      <c r="Y23" s="29">
        <v>3</v>
      </c>
      <c r="Z23" s="29"/>
      <c r="AA23" s="29">
        <f>COUNTA(AA22:AC22)</f>
        <v>0</v>
      </c>
      <c r="AB23" s="29">
        <v>3</v>
      </c>
      <c r="AC23" s="29"/>
      <c r="AD23" s="29"/>
      <c r="AE23" s="29">
        <f>COUNTA(AE22:AG22)</f>
        <v>0</v>
      </c>
      <c r="AF23" s="29">
        <v>3</v>
      </c>
      <c r="AG23" s="29"/>
      <c r="AH23" s="29">
        <f>COUNTA(AH22:AJ22)</f>
        <v>0</v>
      </c>
      <c r="AI23" s="29">
        <v>3</v>
      </c>
      <c r="AJ23" s="29"/>
      <c r="AK23" s="29"/>
      <c r="AL23" s="28">
        <f>COUNTA(AL22:AQ22)</f>
        <v>0</v>
      </c>
      <c r="AM23" s="28">
        <v>3</v>
      </c>
      <c r="AN23" s="28"/>
      <c r="AO23" s="28"/>
      <c r="AP23" s="28"/>
      <c r="AQ23" s="28"/>
      <c r="AR23" s="29"/>
      <c r="AS23" s="29">
        <f>COUNTA(AS22:AU22)</f>
        <v>0</v>
      </c>
      <c r="AT23" s="29">
        <v>3</v>
      </c>
      <c r="AU23" s="86"/>
      <c r="AV23" s="29">
        <f>COUNTA(AV22:AX22)</f>
        <v>0</v>
      </c>
      <c r="AW23" s="29">
        <v>3</v>
      </c>
      <c r="AX23" s="86"/>
      <c r="AY23" s="29"/>
      <c r="AZ23" s="28">
        <f>COUNTA(AZ22:BE22)</f>
        <v>0</v>
      </c>
      <c r="BA23" s="28">
        <v>3</v>
      </c>
      <c r="BB23" s="28"/>
      <c r="BC23" s="28"/>
      <c r="BD23" s="28"/>
      <c r="BE23" s="28"/>
      <c r="BF23" s="29"/>
      <c r="BG23" s="28">
        <f>COUNTA(BG22:BL22)</f>
        <v>0</v>
      </c>
      <c r="BH23" s="28">
        <v>3</v>
      </c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2:133" ht="90" customHeight="1" x14ac:dyDescent="0.25">
      <c r="B24" s="125" t="s">
        <v>359</v>
      </c>
      <c r="C24" s="159" t="s">
        <v>392</v>
      </c>
      <c r="D24" s="160"/>
      <c r="E24" s="161"/>
      <c r="F24" s="150" t="s">
        <v>393</v>
      </c>
      <c r="G24" s="151"/>
      <c r="H24" s="152"/>
      <c r="I24" s="1"/>
      <c r="J24" s="138" t="s">
        <v>394</v>
      </c>
      <c r="K24" s="138"/>
      <c r="L24" s="138"/>
      <c r="M24" s="137" t="s">
        <v>395</v>
      </c>
      <c r="N24" s="137"/>
      <c r="O24" s="137"/>
      <c r="P24" s="1"/>
      <c r="Q24" s="159" t="s">
        <v>397</v>
      </c>
      <c r="R24" s="160"/>
      <c r="S24" s="161"/>
      <c r="T24" s="150" t="s">
        <v>398</v>
      </c>
      <c r="U24" s="151"/>
      <c r="V24" s="152"/>
      <c r="W24" s="1"/>
      <c r="X24" s="141" t="s">
        <v>399</v>
      </c>
      <c r="Y24" s="142"/>
      <c r="Z24" s="142"/>
      <c r="AA24" s="142"/>
      <c r="AB24" s="142"/>
      <c r="AC24" s="143"/>
      <c r="AE24" s="159" t="s">
        <v>400</v>
      </c>
      <c r="AF24" s="160"/>
      <c r="AG24" s="161"/>
      <c r="AH24" s="159" t="s">
        <v>401</v>
      </c>
      <c r="AI24" s="160"/>
      <c r="AJ24" s="161"/>
      <c r="AK24" s="1"/>
      <c r="AL24" s="170" t="s">
        <v>431</v>
      </c>
      <c r="AM24" s="171"/>
      <c r="AN24" s="171"/>
      <c r="AO24" s="171"/>
      <c r="AP24" s="171"/>
      <c r="AQ24" s="172"/>
      <c r="AS24" s="150" t="s">
        <v>432</v>
      </c>
      <c r="AT24" s="151"/>
      <c r="AU24" s="151"/>
      <c r="AV24" s="151"/>
      <c r="AW24" s="151"/>
      <c r="AX24" s="152"/>
      <c r="AY24" s="1"/>
      <c r="AZ24" s="141" t="s">
        <v>433</v>
      </c>
      <c r="BA24" s="142"/>
      <c r="BB24" s="142"/>
      <c r="BC24" s="142"/>
      <c r="BD24" s="142"/>
      <c r="BE24" s="143"/>
      <c r="BG24" s="159" t="s">
        <v>434</v>
      </c>
      <c r="BH24" s="160"/>
      <c r="BI24" s="160"/>
      <c r="BJ24" s="160"/>
      <c r="BK24" s="160"/>
      <c r="BL24" s="161"/>
      <c r="BN24" s="55"/>
      <c r="BO24" s="56"/>
      <c r="BP24" s="55"/>
      <c r="BQ24" s="57"/>
    </row>
    <row r="25" spans="2:133" ht="15" customHeight="1" x14ac:dyDescent="0.25">
      <c r="B25" s="125"/>
      <c r="C25" s="162"/>
      <c r="D25" s="163"/>
      <c r="E25" s="164"/>
      <c r="F25" s="153"/>
      <c r="G25" s="154"/>
      <c r="H25" s="155"/>
      <c r="I25" s="15"/>
      <c r="J25" s="20"/>
      <c r="K25" s="20"/>
      <c r="L25" s="20"/>
      <c r="M25" s="20"/>
      <c r="N25" s="20"/>
      <c r="O25" s="20"/>
      <c r="P25" s="15"/>
      <c r="Q25" s="162"/>
      <c r="R25" s="163"/>
      <c r="S25" s="164"/>
      <c r="T25" s="153"/>
      <c r="U25" s="154"/>
      <c r="V25" s="155"/>
      <c r="X25" s="144"/>
      <c r="Y25" s="145"/>
      <c r="Z25" s="145"/>
      <c r="AA25" s="145"/>
      <c r="AB25" s="145"/>
      <c r="AC25" s="146"/>
      <c r="AE25" s="162"/>
      <c r="AF25" s="163"/>
      <c r="AG25" s="164"/>
      <c r="AH25" s="162"/>
      <c r="AI25" s="163"/>
      <c r="AJ25" s="164"/>
      <c r="AL25" s="173"/>
      <c r="AM25" s="174"/>
      <c r="AN25" s="174"/>
      <c r="AO25" s="174"/>
      <c r="AP25" s="174"/>
      <c r="AQ25" s="175"/>
      <c r="AS25" s="153"/>
      <c r="AT25" s="154"/>
      <c r="AU25" s="154"/>
      <c r="AV25" s="154"/>
      <c r="AW25" s="154"/>
      <c r="AX25" s="155"/>
      <c r="AZ25" s="144"/>
      <c r="BA25" s="145"/>
      <c r="BB25" s="145"/>
      <c r="BC25" s="145"/>
      <c r="BD25" s="145"/>
      <c r="BE25" s="146"/>
      <c r="BG25" s="162"/>
      <c r="BH25" s="163"/>
      <c r="BI25" s="163"/>
      <c r="BJ25" s="163"/>
      <c r="BK25" s="163"/>
      <c r="BL25" s="164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4"/>
      <c r="EA25" s="14"/>
      <c r="EB25" s="14"/>
      <c r="EC25" s="14"/>
    </row>
    <row r="26" spans="2:133" ht="15.75" customHeight="1" x14ac:dyDescent="0.25">
      <c r="B26" s="125"/>
      <c r="C26" s="162"/>
      <c r="D26" s="163"/>
      <c r="E26" s="164"/>
      <c r="F26" s="153"/>
      <c r="G26" s="154"/>
      <c r="H26" s="155"/>
      <c r="I26" s="15"/>
      <c r="J26" s="179" t="s">
        <v>396</v>
      </c>
      <c r="K26" s="180"/>
      <c r="L26" s="180"/>
      <c r="M26" s="180"/>
      <c r="N26" s="180"/>
      <c r="O26" s="181"/>
      <c r="P26" s="15"/>
      <c r="Q26" s="162"/>
      <c r="R26" s="163"/>
      <c r="S26" s="164"/>
      <c r="T26" s="153"/>
      <c r="U26" s="154"/>
      <c r="V26" s="155"/>
      <c r="X26" s="144"/>
      <c r="Y26" s="145"/>
      <c r="Z26" s="145"/>
      <c r="AA26" s="145"/>
      <c r="AB26" s="145"/>
      <c r="AC26" s="146"/>
      <c r="AE26" s="162"/>
      <c r="AF26" s="163"/>
      <c r="AG26" s="164"/>
      <c r="AH26" s="162"/>
      <c r="AI26" s="163"/>
      <c r="AJ26" s="164"/>
      <c r="AL26" s="173"/>
      <c r="AM26" s="174"/>
      <c r="AN26" s="174"/>
      <c r="AO26" s="174"/>
      <c r="AP26" s="174"/>
      <c r="AQ26" s="175"/>
      <c r="AS26" s="153"/>
      <c r="AT26" s="154"/>
      <c r="AU26" s="154"/>
      <c r="AV26" s="154"/>
      <c r="AW26" s="154"/>
      <c r="AX26" s="155"/>
      <c r="AZ26" s="144"/>
      <c r="BA26" s="145"/>
      <c r="BB26" s="145"/>
      <c r="BC26" s="145"/>
      <c r="BD26" s="145"/>
      <c r="BE26" s="146"/>
      <c r="BG26" s="162"/>
      <c r="BH26" s="163"/>
      <c r="BI26" s="163"/>
      <c r="BJ26" s="163"/>
      <c r="BK26" s="163"/>
      <c r="BL26" s="164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4"/>
      <c r="EA26" s="14"/>
      <c r="EB26" s="14"/>
      <c r="EC26" s="14"/>
    </row>
    <row r="27" spans="2:133" ht="15" customHeight="1" x14ac:dyDescent="0.25">
      <c r="B27" s="125"/>
      <c r="C27" s="162"/>
      <c r="D27" s="163"/>
      <c r="E27" s="164"/>
      <c r="F27" s="153"/>
      <c r="G27" s="154"/>
      <c r="H27" s="155"/>
      <c r="I27" s="15"/>
      <c r="J27" s="182"/>
      <c r="K27" s="183"/>
      <c r="L27" s="183"/>
      <c r="M27" s="183"/>
      <c r="N27" s="183"/>
      <c r="O27" s="184"/>
      <c r="P27" s="15"/>
      <c r="Q27" s="162"/>
      <c r="R27" s="163"/>
      <c r="S27" s="164"/>
      <c r="T27" s="153"/>
      <c r="U27" s="154"/>
      <c r="V27" s="155"/>
      <c r="W27" s="15"/>
      <c r="X27" s="144"/>
      <c r="Y27" s="145"/>
      <c r="Z27" s="145"/>
      <c r="AA27" s="145"/>
      <c r="AB27" s="145"/>
      <c r="AC27" s="146"/>
      <c r="AD27" s="16"/>
      <c r="AE27" s="162"/>
      <c r="AF27" s="163"/>
      <c r="AG27" s="164"/>
      <c r="AH27" s="162"/>
      <c r="AI27" s="163"/>
      <c r="AJ27" s="164"/>
      <c r="AK27" s="15"/>
      <c r="AL27" s="173"/>
      <c r="AM27" s="174"/>
      <c r="AN27" s="174"/>
      <c r="AO27" s="174"/>
      <c r="AP27" s="174"/>
      <c r="AQ27" s="175"/>
      <c r="AR27" s="16"/>
      <c r="AS27" s="153"/>
      <c r="AT27" s="154"/>
      <c r="AU27" s="154"/>
      <c r="AV27" s="154"/>
      <c r="AW27" s="154"/>
      <c r="AX27" s="155"/>
      <c r="AY27" s="15"/>
      <c r="AZ27" s="144"/>
      <c r="BA27" s="145"/>
      <c r="BB27" s="145"/>
      <c r="BC27" s="145"/>
      <c r="BD27" s="145"/>
      <c r="BE27" s="146"/>
      <c r="BF27" s="16"/>
      <c r="BG27" s="162"/>
      <c r="BH27" s="163"/>
      <c r="BI27" s="163"/>
      <c r="BJ27" s="163"/>
      <c r="BK27" s="163"/>
      <c r="BL27" s="164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4"/>
      <c r="EA27" s="14"/>
      <c r="EB27" s="14"/>
      <c r="EC27" s="14"/>
    </row>
    <row r="28" spans="2:133" ht="15" customHeight="1" x14ac:dyDescent="0.25">
      <c r="B28" s="125"/>
      <c r="C28" s="162"/>
      <c r="D28" s="163"/>
      <c r="E28" s="164"/>
      <c r="F28" s="153"/>
      <c r="G28" s="154"/>
      <c r="H28" s="155"/>
      <c r="I28" s="15"/>
      <c r="J28" s="182"/>
      <c r="K28" s="183"/>
      <c r="L28" s="183"/>
      <c r="M28" s="183"/>
      <c r="N28" s="183"/>
      <c r="O28" s="184"/>
      <c r="P28" s="15"/>
      <c r="Q28" s="162"/>
      <c r="R28" s="163"/>
      <c r="S28" s="164"/>
      <c r="T28" s="153"/>
      <c r="U28" s="154"/>
      <c r="V28" s="155"/>
      <c r="W28" s="15"/>
      <c r="X28" s="144"/>
      <c r="Y28" s="145"/>
      <c r="Z28" s="145"/>
      <c r="AA28" s="145"/>
      <c r="AB28" s="145"/>
      <c r="AC28" s="146"/>
      <c r="AD28" s="16"/>
      <c r="AE28" s="162"/>
      <c r="AF28" s="163"/>
      <c r="AG28" s="164"/>
      <c r="AH28" s="162"/>
      <c r="AI28" s="163"/>
      <c r="AJ28" s="164"/>
      <c r="AK28" s="15"/>
      <c r="AL28" s="173"/>
      <c r="AM28" s="174"/>
      <c r="AN28" s="174"/>
      <c r="AO28" s="174"/>
      <c r="AP28" s="174"/>
      <c r="AQ28" s="175"/>
      <c r="AR28" s="16"/>
      <c r="AS28" s="153"/>
      <c r="AT28" s="154"/>
      <c r="AU28" s="154"/>
      <c r="AV28" s="154"/>
      <c r="AW28" s="154"/>
      <c r="AX28" s="155"/>
      <c r="AY28" s="15"/>
      <c r="AZ28" s="144"/>
      <c r="BA28" s="145"/>
      <c r="BB28" s="145"/>
      <c r="BC28" s="145"/>
      <c r="BD28" s="145"/>
      <c r="BE28" s="146"/>
      <c r="BF28" s="16"/>
      <c r="BG28" s="162"/>
      <c r="BH28" s="163"/>
      <c r="BI28" s="163"/>
      <c r="BJ28" s="163"/>
      <c r="BK28" s="163"/>
      <c r="BL28" s="164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4"/>
      <c r="EA28" s="14"/>
      <c r="EB28" s="14"/>
      <c r="EC28" s="14"/>
    </row>
    <row r="29" spans="2:133" ht="15" customHeight="1" x14ac:dyDescent="0.25">
      <c r="B29" s="125"/>
      <c r="C29" s="162"/>
      <c r="D29" s="163"/>
      <c r="E29" s="164"/>
      <c r="F29" s="153"/>
      <c r="G29" s="154"/>
      <c r="H29" s="155"/>
      <c r="I29" s="15"/>
      <c r="J29" s="182"/>
      <c r="K29" s="183"/>
      <c r="L29" s="183"/>
      <c r="M29" s="183"/>
      <c r="N29" s="183"/>
      <c r="O29" s="184"/>
      <c r="P29" s="15"/>
      <c r="Q29" s="162"/>
      <c r="R29" s="163"/>
      <c r="S29" s="164"/>
      <c r="T29" s="153"/>
      <c r="U29" s="154"/>
      <c r="V29" s="155"/>
      <c r="W29" s="15"/>
      <c r="X29" s="144"/>
      <c r="Y29" s="145"/>
      <c r="Z29" s="145"/>
      <c r="AA29" s="145"/>
      <c r="AB29" s="145"/>
      <c r="AC29" s="146"/>
      <c r="AD29" s="16"/>
      <c r="AE29" s="162"/>
      <c r="AF29" s="163"/>
      <c r="AG29" s="164"/>
      <c r="AH29" s="162"/>
      <c r="AI29" s="163"/>
      <c r="AJ29" s="164"/>
      <c r="AK29" s="15"/>
      <c r="AL29" s="173"/>
      <c r="AM29" s="174"/>
      <c r="AN29" s="174"/>
      <c r="AO29" s="174"/>
      <c r="AP29" s="174"/>
      <c r="AQ29" s="175"/>
      <c r="AR29" s="16"/>
      <c r="AS29" s="153"/>
      <c r="AT29" s="154"/>
      <c r="AU29" s="154"/>
      <c r="AV29" s="154"/>
      <c r="AW29" s="154"/>
      <c r="AX29" s="155"/>
      <c r="AY29" s="15"/>
      <c r="AZ29" s="144"/>
      <c r="BA29" s="145"/>
      <c r="BB29" s="145"/>
      <c r="BC29" s="145"/>
      <c r="BD29" s="145"/>
      <c r="BE29" s="146"/>
      <c r="BF29" s="16"/>
      <c r="BG29" s="162"/>
      <c r="BH29" s="163"/>
      <c r="BI29" s="163"/>
      <c r="BJ29" s="163"/>
      <c r="BK29" s="163"/>
      <c r="BL29" s="164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4"/>
      <c r="EA29" s="14"/>
      <c r="EB29" s="14"/>
      <c r="EC29" s="14"/>
    </row>
    <row r="30" spans="2:133" ht="15" customHeight="1" x14ac:dyDescent="0.25">
      <c r="B30" s="125"/>
      <c r="C30" s="165"/>
      <c r="D30" s="166"/>
      <c r="E30" s="167"/>
      <c r="F30" s="156"/>
      <c r="G30" s="157"/>
      <c r="H30" s="158"/>
      <c r="I30" s="15"/>
      <c r="J30" s="185"/>
      <c r="K30" s="186"/>
      <c r="L30" s="186"/>
      <c r="M30" s="186"/>
      <c r="N30" s="186"/>
      <c r="O30" s="187"/>
      <c r="P30" s="15"/>
      <c r="Q30" s="165"/>
      <c r="R30" s="166"/>
      <c r="S30" s="167"/>
      <c r="T30" s="156"/>
      <c r="U30" s="157"/>
      <c r="V30" s="158"/>
      <c r="W30" s="15"/>
      <c r="X30" s="147"/>
      <c r="Y30" s="148"/>
      <c r="Z30" s="148"/>
      <c r="AA30" s="148"/>
      <c r="AB30" s="148"/>
      <c r="AC30" s="149"/>
      <c r="AD30" s="16"/>
      <c r="AE30" s="165"/>
      <c r="AF30" s="166"/>
      <c r="AG30" s="167"/>
      <c r="AH30" s="165"/>
      <c r="AI30" s="166"/>
      <c r="AJ30" s="167"/>
      <c r="AK30" s="15"/>
      <c r="AL30" s="176"/>
      <c r="AM30" s="177"/>
      <c r="AN30" s="177"/>
      <c r="AO30" s="177"/>
      <c r="AP30" s="177"/>
      <c r="AQ30" s="178"/>
      <c r="AR30" s="16"/>
      <c r="AS30" s="156"/>
      <c r="AT30" s="157"/>
      <c r="AU30" s="157"/>
      <c r="AV30" s="157"/>
      <c r="AW30" s="157"/>
      <c r="AX30" s="158"/>
      <c r="AY30" s="15"/>
      <c r="AZ30" s="147"/>
      <c r="BA30" s="148"/>
      <c r="BB30" s="148"/>
      <c r="BC30" s="148"/>
      <c r="BD30" s="148"/>
      <c r="BE30" s="149"/>
      <c r="BF30" s="16"/>
      <c r="BG30" s="165"/>
      <c r="BH30" s="166"/>
      <c r="BI30" s="166"/>
      <c r="BJ30" s="166"/>
      <c r="BK30" s="166"/>
      <c r="BL30" s="167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4"/>
      <c r="EA30" s="14"/>
      <c r="EB30" s="14"/>
      <c r="EC30" s="14"/>
    </row>
    <row r="31" spans="2:133" ht="15.75" customHeight="1" x14ac:dyDescent="0.25">
      <c r="B31" s="125"/>
      <c r="C31" s="42"/>
      <c r="D31" s="42"/>
      <c r="E31" s="42"/>
      <c r="F31" s="42"/>
      <c r="G31" s="42"/>
      <c r="H31" s="42"/>
      <c r="I31" s="15"/>
      <c r="J31" s="133"/>
      <c r="K31" s="134"/>
      <c r="L31" s="133"/>
      <c r="M31" s="134"/>
      <c r="N31" s="133"/>
      <c r="O31" s="134"/>
      <c r="P31" s="15"/>
      <c r="Q31" s="42"/>
      <c r="R31" s="42"/>
      <c r="S31" s="42"/>
      <c r="T31" s="42"/>
      <c r="U31" s="42"/>
      <c r="V31" s="42"/>
      <c r="W31" s="15"/>
      <c r="X31" s="105"/>
      <c r="Y31" s="106"/>
      <c r="Z31" s="105"/>
      <c r="AA31" s="106"/>
      <c r="AB31" s="105"/>
      <c r="AC31" s="106"/>
      <c r="AD31" s="16"/>
      <c r="AE31" s="42"/>
      <c r="AF31" s="42"/>
      <c r="AG31" s="42"/>
      <c r="AH31" s="42"/>
      <c r="AI31" s="42"/>
      <c r="AJ31" s="42"/>
      <c r="AK31" s="15"/>
      <c r="AL31" s="133"/>
      <c r="AM31" s="134"/>
      <c r="AN31" s="133"/>
      <c r="AO31" s="134"/>
      <c r="AP31" s="133"/>
      <c r="AQ31" s="134"/>
      <c r="AR31" s="16"/>
      <c r="AS31" s="105"/>
      <c r="AT31" s="106"/>
      <c r="AU31" s="105"/>
      <c r="AV31" s="106"/>
      <c r="AW31" s="105"/>
      <c r="AX31" s="106"/>
      <c r="AY31" s="15"/>
      <c r="AZ31" s="133"/>
      <c r="BA31" s="134"/>
      <c r="BB31" s="133"/>
      <c r="BC31" s="134"/>
      <c r="BD31" s="133"/>
      <c r="BE31" s="134"/>
      <c r="BF31" s="16"/>
      <c r="BG31" s="105"/>
      <c r="BH31" s="106"/>
      <c r="BI31" s="105"/>
      <c r="BJ31" s="106"/>
      <c r="BK31" s="105"/>
      <c r="BL31" s="10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4"/>
      <c r="EA31" s="14"/>
      <c r="EB31" s="14"/>
      <c r="EC31" s="14"/>
    </row>
    <row r="32" spans="2:133" s="27" customFormat="1" x14ac:dyDescent="0.2">
      <c r="C32" s="65">
        <f>COUNTA(C31:E31)</f>
        <v>0</v>
      </c>
      <c r="D32" s="78"/>
      <c r="E32" s="78"/>
      <c r="F32" s="65">
        <f>COUNTA(F31:H31)</f>
        <v>0</v>
      </c>
      <c r="G32" s="78"/>
      <c r="H32" s="78"/>
      <c r="I32" s="29"/>
      <c r="J32" s="29">
        <f>COUNTA(J25:L25)</f>
        <v>0</v>
      </c>
      <c r="K32" s="29">
        <f>COUNTA(J31:O31)</f>
        <v>0</v>
      </c>
      <c r="L32" s="29"/>
      <c r="M32" s="29">
        <f>COUNTA(M25:O25)</f>
        <v>0</v>
      </c>
      <c r="N32" s="29">
        <v>3</v>
      </c>
      <c r="O32" s="29"/>
      <c r="P32" s="29"/>
      <c r="Q32" s="65">
        <f>COUNTA(Q31:S31)</f>
        <v>0</v>
      </c>
      <c r="R32" s="78"/>
      <c r="S32" s="60"/>
      <c r="T32" s="65">
        <f>COUNTA(T31:V31)</f>
        <v>0</v>
      </c>
      <c r="U32" s="78"/>
      <c r="V32" s="63"/>
      <c r="W32" s="15"/>
      <c r="X32" s="29">
        <f>COUNTA(X31:AC31)</f>
        <v>0</v>
      </c>
      <c r="Y32" s="78"/>
      <c r="Z32" s="78"/>
      <c r="AA32" s="78"/>
      <c r="AB32" s="78"/>
      <c r="AC32" s="78"/>
      <c r="AD32" s="16"/>
      <c r="AE32" s="65">
        <f>COUNTA(AE31:AG31)</f>
        <v>0</v>
      </c>
      <c r="AF32" s="78"/>
      <c r="AG32" s="60"/>
      <c r="AH32" s="65">
        <f>COUNTA(AH31:AJ31)</f>
        <v>0</v>
      </c>
      <c r="AI32" s="78"/>
      <c r="AJ32" s="63"/>
      <c r="AK32" s="15"/>
      <c r="AL32" s="29">
        <f>COUNTA(AL31:AQ31)</f>
        <v>0</v>
      </c>
      <c r="AM32" s="79"/>
      <c r="AN32" s="79"/>
      <c r="AO32" s="79"/>
      <c r="AP32" s="79"/>
      <c r="AQ32" s="79"/>
      <c r="AR32" s="16"/>
      <c r="AS32" s="29">
        <f>COUNTA(AS31:AX31)</f>
        <v>0</v>
      </c>
      <c r="AT32" s="78"/>
      <c r="AU32" s="78"/>
      <c r="AV32" s="78"/>
      <c r="AW32" s="78"/>
      <c r="AX32" s="78"/>
      <c r="AY32" s="15"/>
      <c r="AZ32" s="29">
        <f>COUNTA(AZ31:BE31)</f>
        <v>0</v>
      </c>
      <c r="BA32" s="79"/>
      <c r="BB32" s="79"/>
      <c r="BC32" s="79"/>
      <c r="BD32" s="79"/>
      <c r="BE32" s="79"/>
      <c r="BF32" s="16"/>
      <c r="BG32" s="29">
        <f>COUNTA(BG31:BL31)</f>
        <v>0</v>
      </c>
      <c r="BH32" s="78"/>
      <c r="BI32" s="78"/>
      <c r="BJ32" s="78"/>
      <c r="BK32" s="78"/>
      <c r="BL32" s="78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2:146" ht="90" customHeight="1" x14ac:dyDescent="0.25">
      <c r="B33" s="125" t="s">
        <v>360</v>
      </c>
      <c r="C33" s="110" t="s">
        <v>402</v>
      </c>
      <c r="D33" s="111"/>
      <c r="E33" s="111"/>
      <c r="F33" s="111"/>
      <c r="G33" s="111"/>
      <c r="H33" s="112"/>
      <c r="I33" s="15"/>
      <c r="J33" s="113" t="s">
        <v>403</v>
      </c>
      <c r="K33" s="114"/>
      <c r="L33" s="114"/>
      <c r="M33" s="114"/>
      <c r="N33" s="114"/>
      <c r="O33" s="115"/>
      <c r="P33" s="15"/>
      <c r="Q33" s="110" t="s">
        <v>404</v>
      </c>
      <c r="R33" s="111"/>
      <c r="S33" s="111"/>
      <c r="T33" s="111"/>
      <c r="U33" s="111"/>
      <c r="V33" s="112"/>
      <c r="W33" s="15"/>
      <c r="X33" s="113" t="s">
        <v>405</v>
      </c>
      <c r="Y33" s="114"/>
      <c r="Z33" s="114"/>
      <c r="AA33" s="114"/>
      <c r="AB33" s="114"/>
      <c r="AC33" s="115"/>
      <c r="AD33" s="16"/>
      <c r="AE33" s="110" t="s">
        <v>406</v>
      </c>
      <c r="AF33" s="111"/>
      <c r="AG33" s="111"/>
      <c r="AH33" s="111"/>
      <c r="AI33" s="111"/>
      <c r="AJ33" s="112"/>
      <c r="AK33" s="15"/>
      <c r="AL33" s="113" t="s">
        <v>435</v>
      </c>
      <c r="AM33" s="114"/>
      <c r="AN33" s="114"/>
      <c r="AO33" s="114"/>
      <c r="AP33" s="114"/>
      <c r="AQ33" s="115"/>
      <c r="AR33" s="16"/>
      <c r="AS33" s="116" t="s">
        <v>436</v>
      </c>
      <c r="AT33" s="117"/>
      <c r="AU33" s="117"/>
      <c r="AV33" s="117"/>
      <c r="AW33" s="117"/>
      <c r="AX33" s="118"/>
      <c r="AY33" s="15"/>
      <c r="AZ33" s="107"/>
      <c r="BA33" s="108"/>
      <c r="BB33" s="108"/>
      <c r="BC33" s="108"/>
      <c r="BD33" s="108"/>
      <c r="BE33" s="109"/>
      <c r="BF33" s="16"/>
      <c r="BG33" s="110"/>
      <c r="BH33" s="111"/>
      <c r="BI33" s="111"/>
      <c r="BJ33" s="111"/>
      <c r="BK33" s="111"/>
      <c r="BL33" s="112"/>
      <c r="BM33" s="16"/>
      <c r="BN33" s="58"/>
      <c r="BO33" s="58"/>
      <c r="BP33" s="59"/>
      <c r="BQ33" s="60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4"/>
      <c r="EA33" s="14"/>
      <c r="EB33" s="14"/>
      <c r="EC33" s="14"/>
    </row>
    <row r="34" spans="2:146" x14ac:dyDescent="0.25">
      <c r="B34" s="125"/>
      <c r="C34" s="105"/>
      <c r="D34" s="106"/>
      <c r="E34" s="105"/>
      <c r="F34" s="106"/>
      <c r="G34" s="105"/>
      <c r="H34" s="106"/>
      <c r="I34" s="15"/>
      <c r="J34" s="133"/>
      <c r="K34" s="134"/>
      <c r="L34" s="133"/>
      <c r="M34" s="134"/>
      <c r="N34" s="133"/>
      <c r="O34" s="134"/>
      <c r="P34" s="15"/>
      <c r="Q34" s="105"/>
      <c r="R34" s="106"/>
      <c r="S34" s="105"/>
      <c r="T34" s="106"/>
      <c r="U34" s="105"/>
      <c r="V34" s="106"/>
      <c r="W34" s="15"/>
      <c r="X34" s="133"/>
      <c r="Y34" s="134"/>
      <c r="Z34" s="133"/>
      <c r="AA34" s="134"/>
      <c r="AB34" s="133"/>
      <c r="AC34" s="134"/>
      <c r="AD34" s="16"/>
      <c r="AE34" s="105"/>
      <c r="AF34" s="106"/>
      <c r="AG34" s="105"/>
      <c r="AH34" s="106"/>
      <c r="AI34" s="105"/>
      <c r="AJ34" s="106"/>
      <c r="AK34" s="15"/>
      <c r="AL34" s="133"/>
      <c r="AM34" s="134"/>
      <c r="AN34" s="133"/>
      <c r="AO34" s="134"/>
      <c r="AP34" s="133"/>
      <c r="AQ34" s="134"/>
      <c r="AR34" s="16"/>
      <c r="AS34" s="105"/>
      <c r="AT34" s="106"/>
      <c r="AU34" s="105"/>
      <c r="AV34" s="106"/>
      <c r="AW34" s="105"/>
      <c r="AX34" s="106"/>
      <c r="AY34" s="15"/>
      <c r="AZ34" s="133"/>
      <c r="BA34" s="134"/>
      <c r="BB34" s="133"/>
      <c r="BC34" s="134"/>
      <c r="BD34" s="133"/>
      <c r="BE34" s="134"/>
      <c r="BF34" s="16"/>
      <c r="BG34" s="105"/>
      <c r="BH34" s="106"/>
      <c r="BI34" s="105"/>
      <c r="BJ34" s="106"/>
      <c r="BK34" s="105"/>
      <c r="BL34" s="10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4"/>
      <c r="EA34" s="14"/>
      <c r="EB34" s="14"/>
      <c r="EC34" s="14"/>
    </row>
    <row r="35" spans="2:146" s="27" customFormat="1" x14ac:dyDescent="0.2">
      <c r="C35" s="65">
        <f>COUNTA(C34:H34)</f>
        <v>0</v>
      </c>
      <c r="D35" s="28">
        <v>3</v>
      </c>
      <c r="E35" s="28"/>
      <c r="F35" s="28"/>
      <c r="G35" s="28"/>
      <c r="H35" s="28"/>
      <c r="I35" s="29"/>
      <c r="J35" s="29">
        <f>COUNTA(J34:O34)</f>
        <v>0</v>
      </c>
      <c r="K35" s="29">
        <v>3</v>
      </c>
      <c r="L35" s="29"/>
      <c r="M35" s="29"/>
      <c r="N35" s="29"/>
      <c r="O35" s="29"/>
      <c r="P35" s="29"/>
      <c r="Q35" s="28">
        <f>COUNTA(Q34:V34)</f>
        <v>0</v>
      </c>
      <c r="R35" s="28">
        <v>3</v>
      </c>
      <c r="S35" s="28"/>
      <c r="T35" s="28"/>
      <c r="U35" s="28"/>
      <c r="V35" s="28"/>
      <c r="W35" s="29"/>
      <c r="X35" s="29">
        <f>COUNTA(X34:AC34)</f>
        <v>0</v>
      </c>
      <c r="Y35" s="29">
        <v>3</v>
      </c>
      <c r="Z35" s="29"/>
      <c r="AA35" s="29"/>
      <c r="AB35" s="29"/>
      <c r="AC35" s="29"/>
      <c r="AD35" s="29"/>
      <c r="AE35" s="28">
        <f>COUNTA(AE34:AJ34)</f>
        <v>0</v>
      </c>
      <c r="AF35" s="28">
        <v>3</v>
      </c>
      <c r="AG35" s="28"/>
      <c r="AH35" s="28"/>
      <c r="AI35" s="28"/>
      <c r="AJ35" s="28"/>
      <c r="AK35" s="29"/>
      <c r="AL35" s="29">
        <f>COUNTA(AL34:AQ34)</f>
        <v>0</v>
      </c>
      <c r="AM35" s="29">
        <v>3</v>
      </c>
      <c r="AN35" s="29"/>
      <c r="AO35" s="29"/>
      <c r="AP35" s="29"/>
      <c r="AQ35" s="29"/>
      <c r="AR35" s="29"/>
      <c r="AS35" s="28">
        <f>COUNTA(AS34:AX34)</f>
        <v>0</v>
      </c>
      <c r="AT35" s="28">
        <v>3</v>
      </c>
      <c r="AU35" s="28"/>
      <c r="AV35" s="28"/>
      <c r="AW35" s="28"/>
      <c r="AX35" s="28"/>
      <c r="AY35" s="29"/>
      <c r="AZ35" s="29">
        <f>COUNTA(AZ34:BE34)</f>
        <v>0</v>
      </c>
      <c r="BA35" s="29">
        <v>3</v>
      </c>
      <c r="BB35" s="29"/>
      <c r="BC35" s="29"/>
      <c r="BD35" s="29"/>
      <c r="BE35" s="29"/>
      <c r="BF35" s="29"/>
      <c r="BG35" s="28">
        <f>COUNTA(BG34:BL34)</f>
        <v>0</v>
      </c>
      <c r="BH35" s="28">
        <v>3</v>
      </c>
      <c r="BI35" s="28"/>
      <c r="BJ35" s="28"/>
      <c r="BK35" s="28"/>
      <c r="BL35" s="28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</row>
    <row r="36" spans="2:146" ht="90" customHeight="1" x14ac:dyDescent="0.25">
      <c r="B36" s="125" t="s">
        <v>361</v>
      </c>
      <c r="C36" s="150" t="s">
        <v>407</v>
      </c>
      <c r="D36" s="151"/>
      <c r="E36" s="151"/>
      <c r="F36" s="151"/>
      <c r="G36" s="151"/>
      <c r="H36" s="152"/>
      <c r="I36" s="1"/>
      <c r="J36" s="141" t="s">
        <v>408</v>
      </c>
      <c r="K36" s="142"/>
      <c r="L36" s="142"/>
      <c r="M36" s="142"/>
      <c r="N36" s="142"/>
      <c r="O36" s="143"/>
      <c r="P36" s="1"/>
      <c r="Q36" s="150" t="s">
        <v>409</v>
      </c>
      <c r="R36" s="151"/>
      <c r="S36" s="151"/>
      <c r="T36" s="151"/>
      <c r="U36" s="151"/>
      <c r="V36" s="152"/>
      <c r="W36" s="1"/>
      <c r="X36" s="138" t="s">
        <v>410</v>
      </c>
      <c r="Y36" s="138"/>
      <c r="Z36" s="138"/>
      <c r="AA36" s="138" t="s">
        <v>411</v>
      </c>
      <c r="AB36" s="138"/>
      <c r="AC36" s="138"/>
      <c r="AE36" s="179" t="s">
        <v>413</v>
      </c>
      <c r="AF36" s="180"/>
      <c r="AG36" s="181"/>
      <c r="AH36" s="179" t="s">
        <v>414</v>
      </c>
      <c r="AI36" s="180"/>
      <c r="AJ36" s="181"/>
      <c r="AK36" s="1"/>
      <c r="AL36" s="170" t="s">
        <v>437</v>
      </c>
      <c r="AM36" s="171"/>
      <c r="AN36" s="171"/>
      <c r="AO36" s="171"/>
      <c r="AP36" s="171"/>
      <c r="AQ36" s="172"/>
      <c r="AS36" s="150" t="s">
        <v>438</v>
      </c>
      <c r="AT36" s="151"/>
      <c r="AU36" s="151"/>
      <c r="AV36" s="151"/>
      <c r="AW36" s="151"/>
      <c r="AX36" s="152"/>
      <c r="AY36" s="1"/>
      <c r="AZ36" s="170" t="s">
        <v>439</v>
      </c>
      <c r="BA36" s="171"/>
      <c r="BB36" s="171"/>
      <c r="BC36" s="171"/>
      <c r="BD36" s="171"/>
      <c r="BE36" s="172"/>
      <c r="BG36" s="159" t="s">
        <v>440</v>
      </c>
      <c r="BH36" s="160"/>
      <c r="BI36" s="160"/>
      <c r="BJ36" s="160"/>
      <c r="BK36" s="160"/>
      <c r="BL36" s="161"/>
      <c r="BN36" s="55"/>
      <c r="BO36" s="56"/>
      <c r="BP36" s="55"/>
      <c r="BQ36" s="57"/>
    </row>
    <row r="37" spans="2:146" ht="15" customHeight="1" x14ac:dyDescent="0.25">
      <c r="B37" s="125"/>
      <c r="C37" s="153"/>
      <c r="D37" s="154"/>
      <c r="E37" s="154"/>
      <c r="F37" s="154"/>
      <c r="G37" s="154"/>
      <c r="H37" s="155"/>
      <c r="I37" s="15"/>
      <c r="J37" s="144"/>
      <c r="K37" s="145"/>
      <c r="L37" s="145"/>
      <c r="M37" s="145"/>
      <c r="N37" s="145"/>
      <c r="O37" s="146"/>
      <c r="P37" s="15"/>
      <c r="Q37" s="153"/>
      <c r="R37" s="154"/>
      <c r="S37" s="154"/>
      <c r="T37" s="154"/>
      <c r="U37" s="154"/>
      <c r="V37" s="155"/>
      <c r="X37" s="20"/>
      <c r="Y37" s="20"/>
      <c r="Z37" s="20"/>
      <c r="AA37" s="20"/>
      <c r="AB37" s="20"/>
      <c r="AC37" s="20"/>
      <c r="AE37" s="182"/>
      <c r="AF37" s="183"/>
      <c r="AG37" s="184"/>
      <c r="AH37" s="182"/>
      <c r="AI37" s="183"/>
      <c r="AJ37" s="184"/>
      <c r="AL37" s="173"/>
      <c r="AM37" s="174"/>
      <c r="AN37" s="174"/>
      <c r="AO37" s="174"/>
      <c r="AP37" s="174"/>
      <c r="AQ37" s="175"/>
      <c r="AS37" s="153"/>
      <c r="AT37" s="154"/>
      <c r="AU37" s="154"/>
      <c r="AV37" s="154"/>
      <c r="AW37" s="154"/>
      <c r="AX37" s="155"/>
      <c r="AZ37" s="173"/>
      <c r="BA37" s="174"/>
      <c r="BB37" s="174"/>
      <c r="BC37" s="174"/>
      <c r="BD37" s="174"/>
      <c r="BE37" s="175"/>
      <c r="BG37" s="162"/>
      <c r="BH37" s="163"/>
      <c r="BI37" s="163"/>
      <c r="BJ37" s="163"/>
      <c r="BK37" s="163"/>
      <c r="BL37" s="164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4"/>
      <c r="EA37" s="14"/>
      <c r="EB37" s="14"/>
      <c r="EC37" s="14"/>
    </row>
    <row r="38" spans="2:146" ht="15.75" customHeight="1" x14ac:dyDescent="0.25">
      <c r="B38" s="125"/>
      <c r="C38" s="153"/>
      <c r="D38" s="154"/>
      <c r="E38" s="154"/>
      <c r="F38" s="154"/>
      <c r="G38" s="154"/>
      <c r="H38" s="155"/>
      <c r="I38" s="15"/>
      <c r="J38" s="144"/>
      <c r="K38" s="145"/>
      <c r="L38" s="145"/>
      <c r="M38" s="145"/>
      <c r="N38" s="145"/>
      <c r="O38" s="146"/>
      <c r="P38" s="15"/>
      <c r="Q38" s="153"/>
      <c r="R38" s="154"/>
      <c r="S38" s="154"/>
      <c r="T38" s="154"/>
      <c r="U38" s="154"/>
      <c r="V38" s="155"/>
      <c r="X38" s="179" t="s">
        <v>412</v>
      </c>
      <c r="Y38" s="180"/>
      <c r="Z38" s="180"/>
      <c r="AA38" s="180"/>
      <c r="AB38" s="180"/>
      <c r="AC38" s="181"/>
      <c r="AE38" s="182"/>
      <c r="AF38" s="183"/>
      <c r="AG38" s="184"/>
      <c r="AH38" s="182"/>
      <c r="AI38" s="183"/>
      <c r="AJ38" s="184"/>
      <c r="AL38" s="173"/>
      <c r="AM38" s="174"/>
      <c r="AN38" s="174"/>
      <c r="AO38" s="174"/>
      <c r="AP38" s="174"/>
      <c r="AQ38" s="175"/>
      <c r="AS38" s="153"/>
      <c r="AT38" s="154"/>
      <c r="AU38" s="154"/>
      <c r="AV38" s="154"/>
      <c r="AW38" s="154"/>
      <c r="AX38" s="155"/>
      <c r="AZ38" s="173"/>
      <c r="BA38" s="174"/>
      <c r="BB38" s="174"/>
      <c r="BC38" s="174"/>
      <c r="BD38" s="174"/>
      <c r="BE38" s="175"/>
      <c r="BG38" s="162"/>
      <c r="BH38" s="163"/>
      <c r="BI38" s="163"/>
      <c r="BJ38" s="163"/>
      <c r="BK38" s="163"/>
      <c r="BL38" s="164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4"/>
      <c r="EA38" s="14"/>
      <c r="EB38" s="14"/>
      <c r="EC38" s="14"/>
    </row>
    <row r="39" spans="2:146" ht="15" customHeight="1" x14ac:dyDescent="0.25">
      <c r="B39" s="125"/>
      <c r="C39" s="153"/>
      <c r="D39" s="154"/>
      <c r="E39" s="154"/>
      <c r="F39" s="154"/>
      <c r="G39" s="154"/>
      <c r="H39" s="155"/>
      <c r="I39" s="15"/>
      <c r="J39" s="144"/>
      <c r="K39" s="145"/>
      <c r="L39" s="145"/>
      <c r="M39" s="145"/>
      <c r="N39" s="145"/>
      <c r="O39" s="146"/>
      <c r="P39" s="15"/>
      <c r="Q39" s="153"/>
      <c r="R39" s="154"/>
      <c r="S39" s="154"/>
      <c r="T39" s="154"/>
      <c r="U39" s="154"/>
      <c r="V39" s="155"/>
      <c r="W39" s="15"/>
      <c r="X39" s="182"/>
      <c r="Y39" s="183"/>
      <c r="Z39" s="183"/>
      <c r="AA39" s="183"/>
      <c r="AB39" s="183"/>
      <c r="AC39" s="184"/>
      <c r="AD39" s="16"/>
      <c r="AE39" s="182"/>
      <c r="AF39" s="183"/>
      <c r="AG39" s="184"/>
      <c r="AH39" s="182"/>
      <c r="AI39" s="183"/>
      <c r="AJ39" s="184"/>
      <c r="AK39" s="15"/>
      <c r="AL39" s="173"/>
      <c r="AM39" s="174"/>
      <c r="AN39" s="174"/>
      <c r="AO39" s="174"/>
      <c r="AP39" s="174"/>
      <c r="AQ39" s="175"/>
      <c r="AR39" s="16"/>
      <c r="AS39" s="153"/>
      <c r="AT39" s="154"/>
      <c r="AU39" s="154"/>
      <c r="AV39" s="154"/>
      <c r="AW39" s="154"/>
      <c r="AX39" s="155"/>
      <c r="AY39" s="15"/>
      <c r="AZ39" s="173"/>
      <c r="BA39" s="174"/>
      <c r="BB39" s="174"/>
      <c r="BC39" s="174"/>
      <c r="BD39" s="174"/>
      <c r="BE39" s="175"/>
      <c r="BF39" s="16"/>
      <c r="BG39" s="162"/>
      <c r="BH39" s="163"/>
      <c r="BI39" s="163"/>
      <c r="BJ39" s="163"/>
      <c r="BK39" s="163"/>
      <c r="BL39" s="164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4"/>
      <c r="EA39" s="14"/>
      <c r="EB39" s="14"/>
      <c r="EC39" s="14"/>
    </row>
    <row r="40" spans="2:146" ht="15" customHeight="1" x14ac:dyDescent="0.25">
      <c r="B40" s="125"/>
      <c r="C40" s="153"/>
      <c r="D40" s="154"/>
      <c r="E40" s="154"/>
      <c r="F40" s="154"/>
      <c r="G40" s="154"/>
      <c r="H40" s="155"/>
      <c r="I40" s="15"/>
      <c r="J40" s="144"/>
      <c r="K40" s="145"/>
      <c r="L40" s="145"/>
      <c r="M40" s="145"/>
      <c r="N40" s="145"/>
      <c r="O40" s="146"/>
      <c r="P40" s="15"/>
      <c r="Q40" s="153"/>
      <c r="R40" s="154"/>
      <c r="S40" s="154"/>
      <c r="T40" s="154"/>
      <c r="U40" s="154"/>
      <c r="V40" s="155"/>
      <c r="W40" s="15"/>
      <c r="X40" s="182"/>
      <c r="Y40" s="183"/>
      <c r="Z40" s="183"/>
      <c r="AA40" s="183"/>
      <c r="AB40" s="183"/>
      <c r="AC40" s="184"/>
      <c r="AD40" s="16"/>
      <c r="AE40" s="182"/>
      <c r="AF40" s="183"/>
      <c r="AG40" s="184"/>
      <c r="AH40" s="182"/>
      <c r="AI40" s="183"/>
      <c r="AJ40" s="184"/>
      <c r="AK40" s="15"/>
      <c r="AL40" s="173"/>
      <c r="AM40" s="174"/>
      <c r="AN40" s="174"/>
      <c r="AO40" s="174"/>
      <c r="AP40" s="174"/>
      <c r="AQ40" s="175"/>
      <c r="AR40" s="16"/>
      <c r="AS40" s="153"/>
      <c r="AT40" s="154"/>
      <c r="AU40" s="154"/>
      <c r="AV40" s="154"/>
      <c r="AW40" s="154"/>
      <c r="AX40" s="155"/>
      <c r="AY40" s="15"/>
      <c r="AZ40" s="173"/>
      <c r="BA40" s="174"/>
      <c r="BB40" s="174"/>
      <c r="BC40" s="174"/>
      <c r="BD40" s="174"/>
      <c r="BE40" s="175"/>
      <c r="BF40" s="16"/>
      <c r="BG40" s="162"/>
      <c r="BH40" s="163"/>
      <c r="BI40" s="163"/>
      <c r="BJ40" s="163"/>
      <c r="BK40" s="163"/>
      <c r="BL40" s="164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4"/>
      <c r="EA40" s="14"/>
      <c r="EB40" s="14"/>
      <c r="EC40" s="14"/>
    </row>
    <row r="41" spans="2:146" ht="15" customHeight="1" x14ac:dyDescent="0.25">
      <c r="B41" s="125"/>
      <c r="C41" s="153"/>
      <c r="D41" s="154"/>
      <c r="E41" s="154"/>
      <c r="F41" s="154"/>
      <c r="G41" s="154"/>
      <c r="H41" s="155"/>
      <c r="I41" s="15"/>
      <c r="J41" s="144"/>
      <c r="K41" s="145"/>
      <c r="L41" s="145"/>
      <c r="M41" s="145"/>
      <c r="N41" s="145"/>
      <c r="O41" s="146"/>
      <c r="P41" s="15"/>
      <c r="Q41" s="153"/>
      <c r="R41" s="154"/>
      <c r="S41" s="154"/>
      <c r="T41" s="154"/>
      <c r="U41" s="154"/>
      <c r="V41" s="155"/>
      <c r="W41" s="15"/>
      <c r="X41" s="182"/>
      <c r="Y41" s="183"/>
      <c r="Z41" s="183"/>
      <c r="AA41" s="183"/>
      <c r="AB41" s="183"/>
      <c r="AC41" s="184"/>
      <c r="AD41" s="16"/>
      <c r="AE41" s="182"/>
      <c r="AF41" s="183"/>
      <c r="AG41" s="184"/>
      <c r="AH41" s="182"/>
      <c r="AI41" s="183"/>
      <c r="AJ41" s="184"/>
      <c r="AK41" s="15"/>
      <c r="AL41" s="173"/>
      <c r="AM41" s="174"/>
      <c r="AN41" s="174"/>
      <c r="AO41" s="174"/>
      <c r="AP41" s="174"/>
      <c r="AQ41" s="175"/>
      <c r="AR41" s="16"/>
      <c r="AS41" s="153"/>
      <c r="AT41" s="154"/>
      <c r="AU41" s="154"/>
      <c r="AV41" s="154"/>
      <c r="AW41" s="154"/>
      <c r="AX41" s="155"/>
      <c r="AY41" s="15"/>
      <c r="AZ41" s="173"/>
      <c r="BA41" s="174"/>
      <c r="BB41" s="174"/>
      <c r="BC41" s="174"/>
      <c r="BD41" s="174"/>
      <c r="BE41" s="175"/>
      <c r="BF41" s="16"/>
      <c r="BG41" s="162"/>
      <c r="BH41" s="163"/>
      <c r="BI41" s="163"/>
      <c r="BJ41" s="163"/>
      <c r="BK41" s="163"/>
      <c r="BL41" s="164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4"/>
      <c r="EA41" s="14"/>
      <c r="EB41" s="14"/>
      <c r="EC41" s="14"/>
    </row>
    <row r="42" spans="2:146" ht="15" customHeight="1" x14ac:dyDescent="0.25">
      <c r="B42" s="125"/>
      <c r="C42" s="156"/>
      <c r="D42" s="157"/>
      <c r="E42" s="157"/>
      <c r="F42" s="157"/>
      <c r="G42" s="157"/>
      <c r="H42" s="158"/>
      <c r="I42" s="15"/>
      <c r="J42" s="147"/>
      <c r="K42" s="148"/>
      <c r="L42" s="148"/>
      <c r="M42" s="148"/>
      <c r="N42" s="148"/>
      <c r="O42" s="149"/>
      <c r="P42" s="15"/>
      <c r="Q42" s="156"/>
      <c r="R42" s="157"/>
      <c r="S42" s="157"/>
      <c r="T42" s="157"/>
      <c r="U42" s="157"/>
      <c r="V42" s="158"/>
      <c r="W42" s="15"/>
      <c r="X42" s="185"/>
      <c r="Y42" s="186"/>
      <c r="Z42" s="186"/>
      <c r="AA42" s="186"/>
      <c r="AB42" s="186"/>
      <c r="AC42" s="187"/>
      <c r="AD42" s="16"/>
      <c r="AE42" s="185"/>
      <c r="AF42" s="186"/>
      <c r="AG42" s="187"/>
      <c r="AH42" s="185"/>
      <c r="AI42" s="186"/>
      <c r="AJ42" s="187"/>
      <c r="AK42" s="15"/>
      <c r="AL42" s="176"/>
      <c r="AM42" s="177"/>
      <c r="AN42" s="177"/>
      <c r="AO42" s="177"/>
      <c r="AP42" s="177"/>
      <c r="AQ42" s="178"/>
      <c r="AR42" s="16"/>
      <c r="AS42" s="156"/>
      <c r="AT42" s="157"/>
      <c r="AU42" s="157"/>
      <c r="AV42" s="157"/>
      <c r="AW42" s="157"/>
      <c r="AX42" s="158"/>
      <c r="AY42" s="15"/>
      <c r="AZ42" s="176"/>
      <c r="BA42" s="177"/>
      <c r="BB42" s="177"/>
      <c r="BC42" s="177"/>
      <c r="BD42" s="177"/>
      <c r="BE42" s="178"/>
      <c r="BF42" s="16"/>
      <c r="BG42" s="165"/>
      <c r="BH42" s="166"/>
      <c r="BI42" s="166"/>
      <c r="BJ42" s="166"/>
      <c r="BK42" s="166"/>
      <c r="BL42" s="167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4"/>
      <c r="EA42" s="14"/>
      <c r="EB42" s="14"/>
      <c r="EC42" s="14"/>
    </row>
    <row r="43" spans="2:146" ht="15.75" customHeight="1" x14ac:dyDescent="0.25">
      <c r="B43" s="125"/>
      <c r="C43" s="194"/>
      <c r="D43" s="106"/>
      <c r="E43" s="105"/>
      <c r="F43" s="106"/>
      <c r="G43" s="105"/>
      <c r="H43" s="106"/>
      <c r="I43" s="15"/>
      <c r="J43" s="204"/>
      <c r="K43" s="204"/>
      <c r="L43" s="105"/>
      <c r="M43" s="106"/>
      <c r="N43" s="105"/>
      <c r="O43" s="106"/>
      <c r="P43" s="15"/>
      <c r="Q43" s="105"/>
      <c r="R43" s="106"/>
      <c r="S43" s="105"/>
      <c r="T43" s="106"/>
      <c r="U43" s="105"/>
      <c r="V43" s="106"/>
      <c r="W43" s="15"/>
      <c r="X43" s="133"/>
      <c r="Y43" s="134"/>
      <c r="Z43" s="133"/>
      <c r="AA43" s="134"/>
      <c r="AB43" s="133"/>
      <c r="AC43" s="134"/>
      <c r="AD43" s="16"/>
      <c r="AE43" s="42"/>
      <c r="AF43" s="42"/>
      <c r="AG43" s="42"/>
      <c r="AH43" s="42"/>
      <c r="AI43" s="42"/>
      <c r="AJ43" s="42"/>
      <c r="AK43" s="15"/>
      <c r="AL43" s="133"/>
      <c r="AM43" s="134"/>
      <c r="AN43" s="133"/>
      <c r="AO43" s="134"/>
      <c r="AP43" s="133"/>
      <c r="AQ43" s="134"/>
      <c r="AR43" s="16"/>
      <c r="AS43" s="105"/>
      <c r="AT43" s="106"/>
      <c r="AU43" s="105"/>
      <c r="AV43" s="106"/>
      <c r="AW43" s="105"/>
      <c r="AX43" s="106"/>
      <c r="AY43" s="15"/>
      <c r="AZ43" s="133"/>
      <c r="BA43" s="134"/>
      <c r="BB43" s="133"/>
      <c r="BC43" s="134"/>
      <c r="BD43" s="133"/>
      <c r="BE43" s="134"/>
      <c r="BF43" s="16"/>
      <c r="BG43" s="105"/>
      <c r="BH43" s="106"/>
      <c r="BI43" s="105"/>
      <c r="BJ43" s="106"/>
      <c r="BK43" s="105"/>
      <c r="BL43" s="10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4"/>
      <c r="EA43" s="14"/>
      <c r="EB43" s="14"/>
      <c r="EC43" s="14"/>
    </row>
    <row r="44" spans="2:146" s="27" customFormat="1" x14ac:dyDescent="0.2">
      <c r="C44" s="29">
        <f>COUNTA(C43:H43)</f>
        <v>0</v>
      </c>
      <c r="D44" s="78"/>
      <c r="E44" s="78"/>
      <c r="F44" s="78"/>
      <c r="G44" s="78"/>
      <c r="H44" s="78"/>
      <c r="I44" s="29"/>
      <c r="J44" s="29">
        <f>COUNTA(J43:O43)</f>
        <v>0</v>
      </c>
      <c r="K44" s="78"/>
      <c r="L44" s="78"/>
      <c r="M44" s="78"/>
      <c r="N44" s="78"/>
      <c r="O44" s="78"/>
      <c r="P44" s="29"/>
      <c r="Q44" s="29">
        <f>COUNTA(Q43:V43)</f>
        <v>0</v>
      </c>
      <c r="R44" s="78"/>
      <c r="S44" s="78"/>
      <c r="T44" s="78"/>
      <c r="U44" s="78"/>
      <c r="V44" s="78"/>
      <c r="W44" s="15"/>
      <c r="X44" s="29">
        <f>COUNTA(X37:Z37)</f>
        <v>0</v>
      </c>
      <c r="Y44" s="29">
        <f>COUNTA(X43:AC43)</f>
        <v>0</v>
      </c>
      <c r="Z44" s="29"/>
      <c r="AA44" s="29">
        <f>COUNTA(AA37:AC37)</f>
        <v>0</v>
      </c>
      <c r="AB44" s="29">
        <v>3</v>
      </c>
      <c r="AC44" s="29"/>
      <c r="AD44" s="16"/>
      <c r="AE44" s="65">
        <f>COUNTA(AE43:AG43)</f>
        <v>0</v>
      </c>
      <c r="AF44" s="78"/>
      <c r="AG44" s="78"/>
      <c r="AH44" s="65">
        <f>COUNTA(AH43:AJ43)</f>
        <v>0</v>
      </c>
      <c r="AI44" s="78"/>
      <c r="AJ44" s="78"/>
      <c r="AK44" s="15"/>
      <c r="AL44" s="29">
        <f>COUNTA(AL43:AQ43)</f>
        <v>0</v>
      </c>
      <c r="AM44" s="79"/>
      <c r="AN44" s="79"/>
      <c r="AO44" s="79"/>
      <c r="AP44" s="79"/>
      <c r="AQ44" s="79"/>
      <c r="AR44" s="16"/>
      <c r="AS44" s="29">
        <f>COUNTA(AS43:AX43)</f>
        <v>0</v>
      </c>
      <c r="AT44" s="78"/>
      <c r="AU44" s="78"/>
      <c r="AV44" s="78"/>
      <c r="AW44" s="78"/>
      <c r="AX44" s="78"/>
      <c r="AY44" s="15"/>
      <c r="AZ44" s="29">
        <f>COUNTA(AZ43:BE43)</f>
        <v>0</v>
      </c>
      <c r="BA44" s="79"/>
      <c r="BB44" s="79"/>
      <c r="BC44" s="79"/>
      <c r="BD44" s="79"/>
      <c r="BE44" s="79"/>
      <c r="BF44" s="16"/>
      <c r="BG44" s="29">
        <f>COUNTA(BG43:BL43)</f>
        <v>0</v>
      </c>
      <c r="BH44" s="78"/>
      <c r="BI44" s="78"/>
      <c r="BJ44" s="78"/>
      <c r="BK44" s="78"/>
      <c r="BL44" s="78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</row>
    <row r="45" spans="2:146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4"/>
      <c r="EN45" s="14"/>
      <c r="EO45" s="14"/>
      <c r="EP45" s="14"/>
    </row>
    <row r="46" spans="2:146" x14ac:dyDescent="0.25">
      <c r="C46" s="16"/>
      <c r="D46" s="16"/>
      <c r="E46" s="16"/>
      <c r="F46" s="16"/>
      <c r="G46" s="16"/>
      <c r="H46" s="16"/>
      <c r="I46" s="16"/>
      <c r="J46" s="63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4"/>
      <c r="EN46" s="14"/>
      <c r="EO46" s="14"/>
      <c r="EP46" s="14"/>
    </row>
    <row r="47" spans="2:146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63"/>
      <c r="Y47" s="16"/>
      <c r="Z47" s="16"/>
      <c r="AA47" s="16"/>
      <c r="AB47" s="16"/>
      <c r="AC47" s="16"/>
      <c r="AD47" s="16"/>
      <c r="AE47" s="16"/>
      <c r="AF47" s="16"/>
      <c r="AG47" s="63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4"/>
      <c r="EN47" s="14"/>
      <c r="EO47" s="14"/>
      <c r="EP47" s="14"/>
    </row>
    <row r="48" spans="2:146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63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4"/>
      <c r="EN48" s="14"/>
      <c r="EO48" s="14"/>
      <c r="EP48" s="14"/>
    </row>
    <row r="49" spans="3:146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63"/>
      <c r="Y49" s="16"/>
      <c r="Z49" s="16"/>
      <c r="AA49" s="16"/>
      <c r="AB49" s="16"/>
      <c r="AC49" s="16"/>
      <c r="AD49" s="16"/>
      <c r="AE49" s="16"/>
      <c r="AF49" s="16"/>
      <c r="AG49" s="63"/>
      <c r="AH49" s="16"/>
      <c r="AI49" s="16"/>
      <c r="AJ49" s="16"/>
      <c r="AK49" s="16"/>
      <c r="AL49" s="16"/>
      <c r="AM49" s="16"/>
      <c r="AN49" s="84"/>
      <c r="AO49" s="16"/>
      <c r="AP49" s="16"/>
      <c r="AQ49" s="16"/>
      <c r="AR49" s="16"/>
      <c r="AS49" s="16"/>
      <c r="AT49" s="16"/>
      <c r="AU49" s="16"/>
      <c r="AV49" s="87"/>
      <c r="AW49" s="16"/>
      <c r="AX49" s="16"/>
      <c r="AY49" s="16"/>
      <c r="AZ49" s="16"/>
      <c r="BA49" s="16"/>
      <c r="BB49" s="84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4"/>
      <c r="EN49" s="14"/>
      <c r="EO49" s="14"/>
      <c r="EP49" s="14"/>
    </row>
    <row r="50" spans="3:146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84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4"/>
      <c r="EN50" s="14"/>
      <c r="EO50" s="14"/>
      <c r="EP50" s="14"/>
    </row>
    <row r="51" spans="3:146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4"/>
      <c r="EN51" s="14"/>
      <c r="EO51" s="14"/>
      <c r="EP51" s="14"/>
    </row>
    <row r="52" spans="3:146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4"/>
      <c r="EN52" s="14"/>
      <c r="EO52" s="14"/>
      <c r="EP52" s="14"/>
    </row>
    <row r="53" spans="3:146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4"/>
      <c r="EN53" s="14"/>
      <c r="EO53" s="14"/>
      <c r="EP53" s="14"/>
    </row>
    <row r="54" spans="3:14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4"/>
      <c r="EN54" s="14"/>
      <c r="EO54" s="14"/>
      <c r="EP54" s="14"/>
    </row>
    <row r="55" spans="3:14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4"/>
      <c r="EN55" s="14"/>
      <c r="EO55" s="14"/>
      <c r="EP55" s="14"/>
    </row>
    <row r="56" spans="3:146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4"/>
      <c r="EN56" s="14"/>
      <c r="EO56" s="14"/>
      <c r="EP56" s="14"/>
    </row>
    <row r="57" spans="3:146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4"/>
      <c r="EN57" s="14"/>
      <c r="EO57" s="14"/>
      <c r="EP57" s="14"/>
    </row>
    <row r="58" spans="3:146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4"/>
      <c r="EN58" s="14"/>
      <c r="EO58" s="14"/>
      <c r="EP58" s="14"/>
    </row>
    <row r="59" spans="3:146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3:146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4"/>
      <c r="EN60" s="14"/>
      <c r="EO60" s="14"/>
      <c r="EP60" s="14"/>
    </row>
    <row r="61" spans="3:146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4"/>
      <c r="EN61" s="14"/>
      <c r="EO61" s="14"/>
      <c r="EP61" s="14"/>
    </row>
    <row r="62" spans="3:146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4"/>
      <c r="EN62" s="14"/>
      <c r="EO62" s="14"/>
      <c r="EP62" s="14"/>
    </row>
    <row r="63" spans="3:14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4"/>
      <c r="EN63" s="14"/>
      <c r="EO63" s="14"/>
      <c r="EP63" s="14"/>
    </row>
    <row r="64" spans="3:146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4"/>
      <c r="EN64" s="14"/>
      <c r="EO64" s="14"/>
      <c r="EP64" s="14"/>
    </row>
    <row r="65" spans="3:146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4"/>
      <c r="EN65" s="14"/>
      <c r="EO65" s="14"/>
      <c r="EP65" s="14"/>
    </row>
    <row r="66" spans="3:14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4"/>
      <c r="EN66" s="14"/>
      <c r="EO66" s="14"/>
      <c r="EP66" s="14"/>
    </row>
    <row r="67" spans="3:146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4"/>
      <c r="EN67" s="14"/>
      <c r="EO67" s="14"/>
      <c r="EP67" s="14"/>
    </row>
    <row r="68" spans="3:146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4"/>
      <c r="EN68" s="14"/>
      <c r="EO68" s="14"/>
      <c r="EP68" s="14"/>
    </row>
    <row r="69" spans="3:146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4"/>
      <c r="EN69" s="14"/>
      <c r="EO69" s="14"/>
      <c r="EP69" s="14"/>
    </row>
    <row r="70" spans="3:146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4"/>
      <c r="EN70" s="14"/>
      <c r="EO70" s="14"/>
      <c r="EP70" s="14"/>
    </row>
    <row r="71" spans="3:146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4"/>
      <c r="EN71" s="14"/>
      <c r="EO71" s="14"/>
      <c r="EP71" s="14"/>
    </row>
    <row r="72" spans="3:146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4"/>
      <c r="EN72" s="14"/>
      <c r="EO72" s="14"/>
      <c r="EP72" s="14"/>
    </row>
    <row r="73" spans="3:146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4"/>
      <c r="EN73" s="14"/>
      <c r="EO73" s="14"/>
      <c r="EP73" s="14"/>
    </row>
    <row r="74" spans="3:146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4"/>
      <c r="EN74" s="14"/>
      <c r="EO74" s="14"/>
      <c r="EP74" s="14"/>
    </row>
    <row r="75" spans="3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3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3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3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3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3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4"/>
      <c r="EN180" s="14"/>
      <c r="EO180" s="14"/>
      <c r="EP180" s="14"/>
    </row>
    <row r="181" spans="3:146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4"/>
      <c r="EN181" s="14"/>
      <c r="EO181" s="14"/>
      <c r="EP181" s="14"/>
    </row>
    <row r="182" spans="3:146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4"/>
      <c r="EN182" s="14"/>
      <c r="EO182" s="14"/>
      <c r="EP182" s="14"/>
    </row>
    <row r="183" spans="3:146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4"/>
      <c r="EN183" s="14"/>
      <c r="EO183" s="14"/>
      <c r="EP183" s="14"/>
    </row>
    <row r="184" spans="3:146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4"/>
      <c r="EN184" s="14"/>
      <c r="EO184" s="14"/>
      <c r="EP184" s="14"/>
    </row>
    <row r="185" spans="3:146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4"/>
      <c r="EN185" s="14"/>
      <c r="EO185" s="14"/>
      <c r="EP185" s="14"/>
    </row>
    <row r="186" spans="3:146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4"/>
      <c r="EN186" s="14"/>
      <c r="EO186" s="14"/>
      <c r="EP186" s="14"/>
    </row>
    <row r="187" spans="3:146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4"/>
      <c r="EN187" s="14"/>
      <c r="EO187" s="14"/>
      <c r="EP187" s="14"/>
    </row>
    <row r="188" spans="3:146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4"/>
      <c r="EN188" s="14"/>
      <c r="EO188" s="14"/>
      <c r="EP188" s="14"/>
    </row>
    <row r="189" spans="3:146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4"/>
      <c r="EN189" s="14"/>
      <c r="EO189" s="14"/>
      <c r="EP189" s="14"/>
    </row>
    <row r="190" spans="3:146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4"/>
      <c r="EN190" s="14"/>
      <c r="EO190" s="14"/>
      <c r="EP190" s="14"/>
    </row>
    <row r="191" spans="3:146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4"/>
      <c r="EN191" s="14"/>
      <c r="EO191" s="14"/>
      <c r="EP191" s="14"/>
    </row>
    <row r="192" spans="3:146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4"/>
      <c r="EN192" s="14"/>
      <c r="EO192" s="14"/>
      <c r="EP192" s="14"/>
    </row>
    <row r="193" spans="3:146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4"/>
      <c r="EN193" s="14"/>
      <c r="EO193" s="14"/>
      <c r="EP193" s="14"/>
    </row>
    <row r="194" spans="3:146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4"/>
      <c r="EN194" s="14"/>
      <c r="EO194" s="14"/>
      <c r="EP194" s="14"/>
    </row>
    <row r="195" spans="3:146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4"/>
      <c r="EN195" s="14"/>
      <c r="EO195" s="14"/>
      <c r="EP195" s="14"/>
    </row>
    <row r="196" spans="3:146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4"/>
      <c r="EN196" s="14"/>
      <c r="EO196" s="14"/>
      <c r="EP196" s="14"/>
    </row>
    <row r="197" spans="3:146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4"/>
      <c r="EN197" s="14"/>
      <c r="EO197" s="14"/>
      <c r="EP197" s="14"/>
    </row>
    <row r="198" spans="3:146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4"/>
      <c r="EN198" s="14"/>
      <c r="EO198" s="14"/>
      <c r="EP198" s="14"/>
    </row>
    <row r="199" spans="3:146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4"/>
      <c r="EN199" s="14"/>
      <c r="EO199" s="14"/>
      <c r="EP199" s="14"/>
    </row>
    <row r="200" spans="3:146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4"/>
      <c r="EN200" s="14"/>
      <c r="EO200" s="14"/>
      <c r="EP200" s="14"/>
    </row>
    <row r="201" spans="3:146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4"/>
      <c r="EN201" s="14"/>
      <c r="EO201" s="14"/>
      <c r="EP201" s="14"/>
    </row>
    <row r="202" spans="3:146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4"/>
      <c r="EN202" s="14"/>
      <c r="EO202" s="14"/>
      <c r="EP202" s="14"/>
    </row>
    <row r="203" spans="3:146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4"/>
      <c r="EN203" s="14"/>
      <c r="EO203" s="14"/>
      <c r="EP203" s="14"/>
    </row>
    <row r="204" spans="3:146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4"/>
      <c r="EN204" s="14"/>
      <c r="EO204" s="14"/>
      <c r="EP204" s="14"/>
    </row>
    <row r="205" spans="3:146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4"/>
      <c r="EN205" s="14"/>
      <c r="EO205" s="14"/>
      <c r="EP205" s="14"/>
    </row>
    <row r="206" spans="3:146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4"/>
      <c r="EN206" s="14"/>
      <c r="EO206" s="14"/>
      <c r="EP206" s="14"/>
    </row>
    <row r="207" spans="3:146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4"/>
      <c r="EN207" s="14"/>
      <c r="EO207" s="14"/>
      <c r="EP207" s="14"/>
    </row>
    <row r="208" spans="3:146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4"/>
      <c r="EN208" s="14"/>
      <c r="EO208" s="14"/>
      <c r="EP208" s="14"/>
    </row>
    <row r="209" spans="3:146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4"/>
      <c r="EN209" s="14"/>
      <c r="EO209" s="14"/>
      <c r="EP209" s="14"/>
    </row>
    <row r="210" spans="3:146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4"/>
      <c r="EN210" s="14"/>
      <c r="EO210" s="14"/>
      <c r="EP210" s="14"/>
    </row>
    <row r="211" spans="3:146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4"/>
      <c r="EN211" s="14"/>
      <c r="EO211" s="14"/>
      <c r="EP211" s="14"/>
    </row>
    <row r="212" spans="3:146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4"/>
      <c r="EN212" s="14"/>
      <c r="EO212" s="14"/>
      <c r="EP212" s="14"/>
    </row>
    <row r="213" spans="3:146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4"/>
      <c r="EN213" s="14"/>
      <c r="EO213" s="14"/>
      <c r="EP213" s="14"/>
    </row>
    <row r="214" spans="3:146" x14ac:dyDescent="0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4"/>
      <c r="EN214" s="14"/>
      <c r="EO214" s="14"/>
      <c r="EP214" s="14"/>
    </row>
    <row r="215" spans="3:146" x14ac:dyDescent="0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</row>
    <row r="216" spans="3:146" x14ac:dyDescent="0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</row>
  </sheetData>
  <mergeCells count="254"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  <mergeCell ref="AS7:AX7"/>
    <mergeCell ref="AZ7:BE7"/>
    <mergeCell ref="BG7:BL7"/>
    <mergeCell ref="C7:H7"/>
    <mergeCell ref="J7:O7"/>
    <mergeCell ref="Q7:V7"/>
    <mergeCell ref="X7:AC7"/>
    <mergeCell ref="AE7:AJ7"/>
    <mergeCell ref="AL7:AQ7"/>
    <mergeCell ref="B12:B13"/>
    <mergeCell ref="C12:H12"/>
    <mergeCell ref="J12:O12"/>
    <mergeCell ref="Q12:V12"/>
    <mergeCell ref="X12:AC12"/>
    <mergeCell ref="AE12:AJ12"/>
    <mergeCell ref="AL12:AQ12"/>
    <mergeCell ref="AS12:AX12"/>
    <mergeCell ref="AZ18:BE18"/>
    <mergeCell ref="AZ15:BE15"/>
    <mergeCell ref="U13:V13"/>
    <mergeCell ref="X13:Y13"/>
    <mergeCell ref="Z13:AA13"/>
    <mergeCell ref="AB13:AC13"/>
    <mergeCell ref="AE13:AF13"/>
    <mergeCell ref="AG13:AH13"/>
    <mergeCell ref="AZ12:BE12"/>
    <mergeCell ref="B18:B19"/>
    <mergeCell ref="AZ16:BA16"/>
    <mergeCell ref="BB16:BC16"/>
    <mergeCell ref="BD16:BE16"/>
    <mergeCell ref="B15:B16"/>
    <mergeCell ref="AE18:AG18"/>
    <mergeCell ref="AH18:AJ18"/>
    <mergeCell ref="BG12:BL12"/>
    <mergeCell ref="C13:D13"/>
    <mergeCell ref="E13:F13"/>
    <mergeCell ref="G13:H13"/>
    <mergeCell ref="J13:K13"/>
    <mergeCell ref="L13:M13"/>
    <mergeCell ref="N13:O13"/>
    <mergeCell ref="Q13:R13"/>
    <mergeCell ref="S13:T13"/>
    <mergeCell ref="BG15:BL15"/>
    <mergeCell ref="BK13:BL13"/>
    <mergeCell ref="AW13:AX13"/>
    <mergeCell ref="AZ13:BA13"/>
    <mergeCell ref="BB13:BC13"/>
    <mergeCell ref="BD13:BE13"/>
    <mergeCell ref="BG13:BH13"/>
    <mergeCell ref="BI13:BJ13"/>
    <mergeCell ref="AI13:AJ13"/>
    <mergeCell ref="AL13:AM13"/>
    <mergeCell ref="AN13:AO13"/>
    <mergeCell ref="AP13:AQ13"/>
    <mergeCell ref="AS13:AT13"/>
    <mergeCell ref="AU13:AV13"/>
    <mergeCell ref="BG16:BH16"/>
    <mergeCell ref="BI16:BJ16"/>
    <mergeCell ref="BK16:BL16"/>
    <mergeCell ref="AL16:AM16"/>
    <mergeCell ref="AN16:AO16"/>
    <mergeCell ref="AP16:AQ16"/>
    <mergeCell ref="AS16:AT16"/>
    <mergeCell ref="AU16:AV16"/>
    <mergeCell ref="AW16:AX16"/>
    <mergeCell ref="BG18:BL18"/>
    <mergeCell ref="C19:D19"/>
    <mergeCell ref="E19:F19"/>
    <mergeCell ref="G19:H19"/>
    <mergeCell ref="X15:Z15"/>
    <mergeCell ref="AA15:AC15"/>
    <mergeCell ref="AE15:AG15"/>
    <mergeCell ref="AH15:AJ15"/>
    <mergeCell ref="AL15:AQ15"/>
    <mergeCell ref="AS15:AX15"/>
    <mergeCell ref="Q15:S15"/>
    <mergeCell ref="T15:V15"/>
    <mergeCell ref="AZ19:BA19"/>
    <mergeCell ref="BB19:BC19"/>
    <mergeCell ref="BD19:BE19"/>
    <mergeCell ref="BG19:BH19"/>
    <mergeCell ref="BI19:BJ19"/>
    <mergeCell ref="BK19:BL19"/>
    <mergeCell ref="J18:L18"/>
    <mergeCell ref="M18:O18"/>
    <mergeCell ref="Q18:S18"/>
    <mergeCell ref="T18:V18"/>
    <mergeCell ref="X18:Z18"/>
    <mergeCell ref="AA18:AC18"/>
    <mergeCell ref="BB22:BC22"/>
    <mergeCell ref="BD22:BE22"/>
    <mergeCell ref="BG22:BH22"/>
    <mergeCell ref="BI22:BJ22"/>
    <mergeCell ref="BK22:BL22"/>
    <mergeCell ref="B24:B31"/>
    <mergeCell ref="J24:L24"/>
    <mergeCell ref="M24:O24"/>
    <mergeCell ref="AZ21:BE21"/>
    <mergeCell ref="BG21:BL21"/>
    <mergeCell ref="AL22:AM22"/>
    <mergeCell ref="AN22:AO22"/>
    <mergeCell ref="AP22:AQ22"/>
    <mergeCell ref="AZ22:BA22"/>
    <mergeCell ref="X21:Z21"/>
    <mergeCell ref="AA21:AC21"/>
    <mergeCell ref="AE21:AG21"/>
    <mergeCell ref="AH21:AJ21"/>
    <mergeCell ref="AL21:AQ21"/>
    <mergeCell ref="B21:B22"/>
    <mergeCell ref="J21:L21"/>
    <mergeCell ref="M21:O21"/>
    <mergeCell ref="AZ31:BA31"/>
    <mergeCell ref="BB31:BC31"/>
    <mergeCell ref="BD31:BE31"/>
    <mergeCell ref="AL31:AM31"/>
    <mergeCell ref="AN31:AO31"/>
    <mergeCell ref="AP31:AQ31"/>
    <mergeCell ref="AZ24:BE30"/>
    <mergeCell ref="J26:O30"/>
    <mergeCell ref="J31:K31"/>
    <mergeCell ref="L31:M31"/>
    <mergeCell ref="N31:O31"/>
    <mergeCell ref="AE24:AG30"/>
    <mergeCell ref="AH24:AJ30"/>
    <mergeCell ref="AL24:AQ30"/>
    <mergeCell ref="AS24:AX30"/>
    <mergeCell ref="AZ33:BE33"/>
    <mergeCell ref="BG33:BL33"/>
    <mergeCell ref="C34:D34"/>
    <mergeCell ref="E34:F34"/>
    <mergeCell ref="G34:H34"/>
    <mergeCell ref="J34:K34"/>
    <mergeCell ref="L34:M34"/>
    <mergeCell ref="N34:O34"/>
    <mergeCell ref="B33:B34"/>
    <mergeCell ref="C33:H33"/>
    <mergeCell ref="J33:O33"/>
    <mergeCell ref="Q33:V33"/>
    <mergeCell ref="X33:AC33"/>
    <mergeCell ref="AE33:AJ33"/>
    <mergeCell ref="Q34:R34"/>
    <mergeCell ref="S34:T34"/>
    <mergeCell ref="U34:V34"/>
    <mergeCell ref="X34:Y34"/>
    <mergeCell ref="B36:B43"/>
    <mergeCell ref="C36:H42"/>
    <mergeCell ref="Q36:V42"/>
    <mergeCell ref="AN34:AO34"/>
    <mergeCell ref="AP34:AQ34"/>
    <mergeCell ref="AS34:AT34"/>
    <mergeCell ref="AU34:AV34"/>
    <mergeCell ref="AW34:AX34"/>
    <mergeCell ref="AZ34:BA34"/>
    <mergeCell ref="Z34:AA34"/>
    <mergeCell ref="AB34:AC34"/>
    <mergeCell ref="AE34:AF34"/>
    <mergeCell ref="AG34:AH34"/>
    <mergeCell ref="AI34:AJ34"/>
    <mergeCell ref="AL34:AM34"/>
    <mergeCell ref="C15:H15"/>
    <mergeCell ref="C16:D16"/>
    <mergeCell ref="E16:F16"/>
    <mergeCell ref="G16:H16"/>
    <mergeCell ref="J15:O15"/>
    <mergeCell ref="J16:K16"/>
    <mergeCell ref="L16:M16"/>
    <mergeCell ref="N16:O16"/>
    <mergeCell ref="AS43:AT43"/>
    <mergeCell ref="Q43:R43"/>
    <mergeCell ref="S43:T43"/>
    <mergeCell ref="U43:V43"/>
    <mergeCell ref="AL43:AM43"/>
    <mergeCell ref="AN43:AO43"/>
    <mergeCell ref="AP43:AQ43"/>
    <mergeCell ref="C43:D43"/>
    <mergeCell ref="E43:F43"/>
    <mergeCell ref="G43:H43"/>
    <mergeCell ref="J43:K43"/>
    <mergeCell ref="L43:M43"/>
    <mergeCell ref="N43:O43"/>
    <mergeCell ref="AE36:AG42"/>
    <mergeCell ref="AH36:AJ42"/>
    <mergeCell ref="AL36:AQ42"/>
    <mergeCell ref="C24:E30"/>
    <mergeCell ref="F24:H30"/>
    <mergeCell ref="X24:AC30"/>
    <mergeCell ref="X31:Y31"/>
    <mergeCell ref="Z31:AA31"/>
    <mergeCell ref="AB31:AC31"/>
    <mergeCell ref="C18:H18"/>
    <mergeCell ref="C21:H21"/>
    <mergeCell ref="C22:D22"/>
    <mergeCell ref="E22:F22"/>
    <mergeCell ref="G22:H22"/>
    <mergeCell ref="Q21:V21"/>
    <mergeCell ref="Q22:R22"/>
    <mergeCell ref="S22:T22"/>
    <mergeCell ref="U22:V22"/>
    <mergeCell ref="AL18:AN18"/>
    <mergeCell ref="AO18:AQ18"/>
    <mergeCell ref="AS18:AU18"/>
    <mergeCell ref="AV18:AX18"/>
    <mergeCell ref="AS21:AU21"/>
    <mergeCell ref="AV21:AX21"/>
    <mergeCell ref="Q24:S30"/>
    <mergeCell ref="T24:V30"/>
    <mergeCell ref="X36:Z36"/>
    <mergeCell ref="AA36:AC36"/>
    <mergeCell ref="AS36:AX42"/>
    <mergeCell ref="AL33:AQ33"/>
    <mergeCell ref="AS33:AX33"/>
    <mergeCell ref="AS31:AT31"/>
    <mergeCell ref="AU31:AV31"/>
    <mergeCell ref="AW31:AX31"/>
    <mergeCell ref="BG24:BL30"/>
    <mergeCell ref="BG31:BH31"/>
    <mergeCell ref="BI31:BJ31"/>
    <mergeCell ref="BK31:BL31"/>
    <mergeCell ref="BG36:BL42"/>
    <mergeCell ref="BG43:BH43"/>
    <mergeCell ref="BI43:BJ43"/>
    <mergeCell ref="BK43:BL43"/>
    <mergeCell ref="J36:O42"/>
    <mergeCell ref="X38:AC42"/>
    <mergeCell ref="X43:Y43"/>
    <mergeCell ref="Z43:AA43"/>
    <mergeCell ref="AB43:AC43"/>
    <mergeCell ref="AU43:AV43"/>
    <mergeCell ref="AW43:AX43"/>
    <mergeCell ref="AZ43:BA43"/>
    <mergeCell ref="BB43:BC43"/>
    <mergeCell ref="BD43:BE43"/>
    <mergeCell ref="AZ36:BE42"/>
    <mergeCell ref="BB34:BC34"/>
    <mergeCell ref="BD34:BE34"/>
    <mergeCell ref="BG34:BH34"/>
    <mergeCell ref="BI34:BJ34"/>
    <mergeCell ref="BK34:BL34"/>
  </mergeCells>
  <conditionalFormatting sqref="C13 E13 G13">
    <cfRule type="notContainsBlanks" dxfId="1313" priority="689">
      <formula>LEN(TRIM(C13))&gt;0</formula>
    </cfRule>
  </conditionalFormatting>
  <conditionalFormatting sqref="J13 L13 N13">
    <cfRule type="notContainsBlanks" dxfId="1312" priority="688">
      <formula>LEN(TRIM(J13))&gt;0</formula>
    </cfRule>
  </conditionalFormatting>
  <conditionalFormatting sqref="J12">
    <cfRule type="expression" dxfId="1311" priority="681">
      <formula>J14=2</formula>
    </cfRule>
    <cfRule type="expression" dxfId="1310" priority="682">
      <formula>J14=1</formula>
    </cfRule>
    <cfRule type="expression" dxfId="1309" priority="683">
      <formula>J14=3</formula>
    </cfRule>
  </conditionalFormatting>
  <conditionalFormatting sqref="F9">
    <cfRule type="expression" priority="675" stopIfTrue="1">
      <formula>F10=0</formula>
    </cfRule>
    <cfRule type="expression" dxfId="1308" priority="677">
      <formula>F10&lt;=2</formula>
    </cfRule>
  </conditionalFormatting>
  <conditionalFormatting sqref="G9">
    <cfRule type="expression" priority="667" stopIfTrue="1">
      <formula>F10&lt;=2</formula>
    </cfRule>
    <cfRule type="expression" dxfId="1307" priority="676">
      <formula>F10&lt;=4</formula>
    </cfRule>
  </conditionalFormatting>
  <conditionalFormatting sqref="H9">
    <cfRule type="expression" priority="673" stopIfTrue="1">
      <formula>F10&lt;=4</formula>
    </cfRule>
    <cfRule type="expression" dxfId="1306" priority="674">
      <formula>F10&gt;=5</formula>
    </cfRule>
  </conditionalFormatting>
  <conditionalFormatting sqref="G10">
    <cfRule type="expression" priority="668" stopIfTrue="1">
      <formula>F11=0</formula>
    </cfRule>
    <cfRule type="expression" priority="669" stopIfTrue="1">
      <formula>F11=1</formula>
    </cfRule>
    <cfRule type="expression" priority="670" stopIfTrue="1">
      <formula>F11=2</formula>
    </cfRule>
    <cfRule type="expression" priority="671" stopIfTrue="1">
      <formula>F11=3</formula>
    </cfRule>
    <cfRule type="expression" dxfId="1305" priority="672">
      <formula>F11&lt;=6</formula>
    </cfRule>
  </conditionalFormatting>
  <conditionalFormatting sqref="N10">
    <cfRule type="expression" priority="662" stopIfTrue="1">
      <formula>M11=0</formula>
    </cfRule>
    <cfRule type="expression" priority="663" stopIfTrue="1">
      <formula>M11=1</formula>
    </cfRule>
    <cfRule type="expression" priority="664" stopIfTrue="1">
      <formula>M11=2</formula>
    </cfRule>
    <cfRule type="expression" priority="665" stopIfTrue="1">
      <formula>M11=3</formula>
    </cfRule>
    <cfRule type="expression" dxfId="1304" priority="666">
      <formula>M11&lt;=6</formula>
    </cfRule>
  </conditionalFormatting>
  <conditionalFormatting sqref="U10">
    <cfRule type="expression" priority="657" stopIfTrue="1">
      <formula>T11=0</formula>
    </cfRule>
    <cfRule type="expression" priority="658" stopIfTrue="1">
      <formula>T11=1</formula>
    </cfRule>
    <cfRule type="expression" priority="659" stopIfTrue="1">
      <formula>T11=2</formula>
    </cfRule>
    <cfRule type="expression" priority="660" stopIfTrue="1">
      <formula>T11=3</formula>
    </cfRule>
    <cfRule type="expression" dxfId="1303" priority="661">
      <formula>T11&lt;=6</formula>
    </cfRule>
  </conditionalFormatting>
  <conditionalFormatting sqref="AB10">
    <cfRule type="expression" priority="652" stopIfTrue="1">
      <formula>AA11=0</formula>
    </cfRule>
    <cfRule type="expression" priority="653" stopIfTrue="1">
      <formula>AA11=1</formula>
    </cfRule>
    <cfRule type="expression" priority="654" stopIfTrue="1">
      <formula>AA11=2</formula>
    </cfRule>
    <cfRule type="expression" priority="655" stopIfTrue="1">
      <formula>AA11=3</formula>
    </cfRule>
    <cfRule type="expression" dxfId="1302" priority="656">
      <formula>AA11&lt;=6</formula>
    </cfRule>
  </conditionalFormatting>
  <conditionalFormatting sqref="AI10">
    <cfRule type="expression" priority="647" stopIfTrue="1">
      <formula>AH11=0</formula>
    </cfRule>
    <cfRule type="expression" priority="648" stopIfTrue="1">
      <formula>AH11=1</formula>
    </cfRule>
    <cfRule type="expression" priority="649" stopIfTrue="1">
      <formula>AH11=2</formula>
    </cfRule>
    <cfRule type="expression" priority="650" stopIfTrue="1">
      <formula>AH11=3</formula>
    </cfRule>
    <cfRule type="expression" dxfId="1301" priority="651">
      <formula>AH11&lt;=6</formula>
    </cfRule>
  </conditionalFormatting>
  <conditionalFormatting sqref="AL12">
    <cfRule type="expression" dxfId="1300" priority="608">
      <formula>AL14=2</formula>
    </cfRule>
    <cfRule type="expression" dxfId="1299" priority="609">
      <formula>AL14=1</formula>
    </cfRule>
    <cfRule type="expression" dxfId="1298" priority="610">
      <formula>AL14=3</formula>
    </cfRule>
  </conditionalFormatting>
  <conditionalFormatting sqref="AS13 AU13 AW13">
    <cfRule type="notContainsBlanks" dxfId="1297" priority="604">
      <formula>LEN(TRIM(AS13))&gt;0</formula>
    </cfRule>
  </conditionalFormatting>
  <conditionalFormatting sqref="AS12">
    <cfRule type="expression" dxfId="1296" priority="600">
      <formula>AS14=2</formula>
    </cfRule>
    <cfRule type="expression" dxfId="1295" priority="601">
      <formula>AS14=1</formula>
    </cfRule>
    <cfRule type="expression" dxfId="1294" priority="602">
      <formula>AS14=3</formula>
    </cfRule>
  </conditionalFormatting>
  <conditionalFormatting sqref="Q13 S13 U13">
    <cfRule type="notContainsBlanks" dxfId="1293" priority="646">
      <formula>LEN(TRIM(Q13))&gt;0</formula>
    </cfRule>
  </conditionalFormatting>
  <conditionalFormatting sqref="X13 Z13 AB13">
    <cfRule type="notContainsBlanks" dxfId="1292" priority="645">
      <formula>LEN(TRIM(X13))&gt;0</formula>
    </cfRule>
  </conditionalFormatting>
  <conditionalFormatting sqref="Q12">
    <cfRule type="expression" dxfId="1291" priority="640">
      <formula>Q14=2</formula>
    </cfRule>
    <cfRule type="expression" dxfId="1290" priority="641">
      <formula>Q14=1</formula>
    </cfRule>
    <cfRule type="expression" dxfId="1289" priority="642">
      <formula>Q14=3</formula>
    </cfRule>
  </conditionalFormatting>
  <conditionalFormatting sqref="X12">
    <cfRule type="expression" dxfId="1288" priority="634">
      <formula>X14=2</formula>
    </cfRule>
    <cfRule type="expression" dxfId="1287" priority="635">
      <formula>X14=1</formula>
    </cfRule>
    <cfRule type="expression" dxfId="1286" priority="636">
      <formula>X14=3</formula>
    </cfRule>
  </conditionalFormatting>
  <conditionalFormatting sqref="AE13 AG13 AI13">
    <cfRule type="notContainsBlanks" dxfId="1285" priority="630">
      <formula>LEN(TRIM(AE13))&gt;0</formula>
    </cfRule>
  </conditionalFormatting>
  <conditionalFormatting sqref="AL13 AN13 AP13">
    <cfRule type="notContainsBlanks" dxfId="1284" priority="612">
      <formula>LEN(TRIM(AL13))&gt;0</formula>
    </cfRule>
  </conditionalFormatting>
  <conditionalFormatting sqref="AE12">
    <cfRule type="expression" dxfId="1283" priority="626">
      <formula>AE14=2</formula>
    </cfRule>
    <cfRule type="expression" dxfId="1282" priority="627">
      <formula>AE14=1</formula>
    </cfRule>
    <cfRule type="expression" dxfId="1281" priority="628">
      <formula>AE14=3</formula>
    </cfRule>
  </conditionalFormatting>
  <conditionalFormatting sqref="AP10">
    <cfRule type="expression" priority="618" stopIfTrue="1">
      <formula>AO11=0</formula>
    </cfRule>
    <cfRule type="expression" priority="619" stopIfTrue="1">
      <formula>AO11=1</formula>
    </cfRule>
    <cfRule type="expression" priority="620" stopIfTrue="1">
      <formula>AO11=2</formula>
    </cfRule>
    <cfRule type="expression" priority="621" stopIfTrue="1">
      <formula>AO11=3</formula>
    </cfRule>
    <cfRule type="expression" dxfId="1280" priority="622">
      <formula>AO11&lt;=6</formula>
    </cfRule>
  </conditionalFormatting>
  <conditionalFormatting sqref="AW10">
    <cfRule type="expression" priority="613" stopIfTrue="1">
      <formula>AV11=0</formula>
    </cfRule>
    <cfRule type="expression" priority="614" stopIfTrue="1">
      <formula>AV11=1</formula>
    </cfRule>
    <cfRule type="expression" priority="615" stopIfTrue="1">
      <formula>AV11=2</formula>
    </cfRule>
    <cfRule type="expression" priority="616" stopIfTrue="1">
      <formula>AV11=3</formula>
    </cfRule>
    <cfRule type="expression" dxfId="1279" priority="617">
      <formula>AV11&lt;=6</formula>
    </cfRule>
  </conditionalFormatting>
  <conditionalFormatting sqref="BD10">
    <cfRule type="expression" priority="592" stopIfTrue="1">
      <formula>BC11=0</formula>
    </cfRule>
    <cfRule type="expression" priority="593" stopIfTrue="1">
      <formula>BC11=1</formula>
    </cfRule>
    <cfRule type="expression" priority="594" stopIfTrue="1">
      <formula>BC11=2</formula>
    </cfRule>
    <cfRule type="expression" priority="595" stopIfTrue="1">
      <formula>BC11=3</formula>
    </cfRule>
    <cfRule type="expression" dxfId="1278" priority="596">
      <formula>BC11&lt;=6</formula>
    </cfRule>
  </conditionalFormatting>
  <conditionalFormatting sqref="BK10">
    <cfRule type="expression" priority="587" stopIfTrue="1">
      <formula>BJ11=0</formula>
    </cfRule>
    <cfRule type="expression" priority="588" stopIfTrue="1">
      <formula>BJ11=1</formula>
    </cfRule>
    <cfRule type="expression" priority="589" stopIfTrue="1">
      <formula>BJ11=2</formula>
    </cfRule>
    <cfRule type="expression" priority="590" stopIfTrue="1">
      <formula>BJ11=3</formula>
    </cfRule>
    <cfRule type="expression" dxfId="1277" priority="591">
      <formula>BJ11&lt;=6</formula>
    </cfRule>
  </conditionalFormatting>
  <conditionalFormatting sqref="AZ13 BB13 BD13">
    <cfRule type="notContainsBlanks" dxfId="1276" priority="586">
      <formula>LEN(TRIM(AZ13))&gt;0</formula>
    </cfRule>
  </conditionalFormatting>
  <conditionalFormatting sqref="AZ12">
    <cfRule type="expression" dxfId="1275" priority="582">
      <formula>AZ14=2</formula>
    </cfRule>
    <cfRule type="expression" dxfId="1274" priority="583">
      <formula>AZ14=1</formula>
    </cfRule>
    <cfRule type="expression" dxfId="1273" priority="584">
      <formula>AZ14=3</formula>
    </cfRule>
  </conditionalFormatting>
  <conditionalFormatting sqref="BG13 BI13 BK13">
    <cfRule type="notContainsBlanks" dxfId="1272" priority="578">
      <formula>LEN(TRIM(BG13))&gt;0</formula>
    </cfRule>
  </conditionalFormatting>
  <conditionalFormatting sqref="BG12">
    <cfRule type="expression" dxfId="1271" priority="574">
      <formula>BG14=2</formula>
    </cfRule>
    <cfRule type="expression" dxfId="1270" priority="575">
      <formula>BG14=1</formula>
    </cfRule>
    <cfRule type="expression" dxfId="1269" priority="576">
      <formula>BG14=3</formula>
    </cfRule>
  </conditionalFormatting>
  <conditionalFormatting sqref="C12">
    <cfRule type="expression" dxfId="1268" priority="568">
      <formula>C14=2</formula>
    </cfRule>
    <cfRule type="expression" dxfId="1267" priority="569">
      <formula>C14=1</formula>
    </cfRule>
    <cfRule type="expression" dxfId="1266" priority="570">
      <formula>C14=3</formula>
    </cfRule>
  </conditionalFormatting>
  <conditionalFormatting sqref="M9">
    <cfRule type="expression" priority="565" stopIfTrue="1">
      <formula>M10=0</formula>
    </cfRule>
    <cfRule type="expression" dxfId="1265" priority="567">
      <formula>M10&lt;=3</formula>
    </cfRule>
  </conditionalFormatting>
  <conditionalFormatting sqref="N9">
    <cfRule type="expression" priority="562" stopIfTrue="1">
      <formula>M10&lt;=3</formula>
    </cfRule>
    <cfRule type="expression" dxfId="1264" priority="566">
      <formula>M10&lt;=7</formula>
    </cfRule>
  </conditionalFormatting>
  <conditionalFormatting sqref="O9">
    <cfRule type="expression" priority="563" stopIfTrue="1">
      <formula>M10&lt;=7</formula>
    </cfRule>
    <cfRule type="expression" dxfId="1263" priority="564">
      <formula>M10&gt;=8</formula>
    </cfRule>
  </conditionalFormatting>
  <conditionalFormatting sqref="T9">
    <cfRule type="expression" priority="558" stopIfTrue="1">
      <formula>T10=0</formula>
    </cfRule>
    <cfRule type="expression" dxfId="1262" priority="560">
      <formula>T10&lt;=3</formula>
    </cfRule>
  </conditionalFormatting>
  <conditionalFormatting sqref="U9">
    <cfRule type="expression" priority="555" stopIfTrue="1">
      <formula>T10&lt;=3</formula>
    </cfRule>
    <cfRule type="expression" dxfId="1261" priority="559">
      <formula>T10&lt;=6</formula>
    </cfRule>
  </conditionalFormatting>
  <conditionalFormatting sqref="V9">
    <cfRule type="expression" priority="556" stopIfTrue="1">
      <formula>T10&lt;=6</formula>
    </cfRule>
    <cfRule type="expression" dxfId="1260" priority="557">
      <formula>T10&gt;=7</formula>
    </cfRule>
  </conditionalFormatting>
  <conditionalFormatting sqref="L3:N3">
    <cfRule type="cellIs" dxfId="1259" priority="546" operator="equal">
      <formula>"Y"</formula>
    </cfRule>
  </conditionalFormatting>
  <conditionalFormatting sqref="AO9">
    <cfRule type="expression" priority="447" stopIfTrue="1">
      <formula>AO10=0</formula>
    </cfRule>
    <cfRule type="expression" dxfId="1258" priority="449">
      <formula>AO10&lt;=3</formula>
    </cfRule>
  </conditionalFormatting>
  <conditionalFormatting sqref="AP9">
    <cfRule type="expression" priority="444" stopIfTrue="1">
      <formula>AO10&lt;=3</formula>
    </cfRule>
    <cfRule type="expression" dxfId="1257" priority="448">
      <formula>AO10&lt;=6</formula>
    </cfRule>
  </conditionalFormatting>
  <conditionalFormatting sqref="AQ9">
    <cfRule type="expression" priority="445" stopIfTrue="1">
      <formula>AO10&lt;=6</formula>
    </cfRule>
    <cfRule type="expression" dxfId="1256" priority="446">
      <formula>AO10&gt;=7</formula>
    </cfRule>
  </conditionalFormatting>
  <conditionalFormatting sqref="BC9">
    <cfRule type="expression" priority="435" stopIfTrue="1">
      <formula>BC10=0</formula>
    </cfRule>
    <cfRule type="expression" dxfId="1255" priority="437">
      <formula>BC10&lt;=2</formula>
    </cfRule>
  </conditionalFormatting>
  <conditionalFormatting sqref="BD9">
    <cfRule type="expression" priority="432" stopIfTrue="1">
      <formula>BC10&lt;=2</formula>
    </cfRule>
    <cfRule type="expression" dxfId="1254" priority="436">
      <formula>BC10&lt;=5</formula>
    </cfRule>
  </conditionalFormatting>
  <conditionalFormatting sqref="BE9">
    <cfRule type="expression" priority="433" stopIfTrue="1">
      <formula>BC10&lt;=5</formula>
    </cfRule>
    <cfRule type="expression" dxfId="1253" priority="434">
      <formula>BC10&gt;=6</formula>
    </cfRule>
  </conditionalFormatting>
  <conditionalFormatting sqref="BJ9">
    <cfRule type="expression" priority="429" stopIfTrue="1">
      <formula>BJ10=0</formula>
    </cfRule>
    <cfRule type="expression" dxfId="1252" priority="431">
      <formula>BJ10=1</formula>
    </cfRule>
  </conditionalFormatting>
  <conditionalFormatting sqref="BK9">
    <cfRule type="expression" priority="426" stopIfTrue="1">
      <formula>BJ10&lt;=1</formula>
    </cfRule>
    <cfRule type="expression" dxfId="1251" priority="430">
      <formula>BJ10&lt;=2</formula>
    </cfRule>
  </conditionalFormatting>
  <conditionalFormatting sqref="BL9">
    <cfRule type="expression" priority="427" stopIfTrue="1">
      <formula>BJ10&lt;=2</formula>
    </cfRule>
    <cfRule type="expression" dxfId="1250" priority="428">
      <formula>BJ10&gt;=3</formula>
    </cfRule>
  </conditionalFormatting>
  <conditionalFormatting sqref="Q16:V16">
    <cfRule type="notContainsBlanks" dxfId="1249" priority="408">
      <formula>LEN(TRIM(Q16))&gt;0</formula>
    </cfRule>
  </conditionalFormatting>
  <conditionalFormatting sqref="Q15:S15">
    <cfRule type="expression" dxfId="1248" priority="396">
      <formula>Q17=2</formula>
    </cfRule>
    <cfRule type="expression" dxfId="1247" priority="397">
      <formula>Q17=1</formula>
    </cfRule>
    <cfRule type="expression" dxfId="1246" priority="398">
      <formula>Q17=3</formula>
    </cfRule>
  </conditionalFormatting>
  <conditionalFormatting sqref="T15:V15">
    <cfRule type="expression" dxfId="1245" priority="393">
      <formula>T17=2</formula>
    </cfRule>
    <cfRule type="expression" dxfId="1244" priority="394">
      <formula>T17=1</formula>
    </cfRule>
    <cfRule type="expression" dxfId="1243" priority="395">
      <formula>T17=3</formula>
    </cfRule>
  </conditionalFormatting>
  <conditionalFormatting sqref="X16:AC16">
    <cfRule type="notContainsBlanks" dxfId="1242" priority="392">
      <formula>LEN(TRIM(X16))&gt;0</formula>
    </cfRule>
  </conditionalFormatting>
  <conditionalFormatting sqref="X15:Z15">
    <cfRule type="expression" dxfId="1241" priority="389">
      <formula>X17=2</formula>
    </cfRule>
    <cfRule type="expression" dxfId="1240" priority="390">
      <formula>X17=1</formula>
    </cfRule>
    <cfRule type="expression" dxfId="1239" priority="391">
      <formula>X17=3</formula>
    </cfRule>
  </conditionalFormatting>
  <conditionalFormatting sqref="AA15:AC15">
    <cfRule type="expression" dxfId="1238" priority="386">
      <formula>AA17=2</formula>
    </cfRule>
    <cfRule type="expression" dxfId="1237" priority="387">
      <formula>AA17=1</formula>
    </cfRule>
    <cfRule type="expression" dxfId="1236" priority="388">
      <formula>AA17=3</formula>
    </cfRule>
  </conditionalFormatting>
  <conditionalFormatting sqref="AE16:AJ16">
    <cfRule type="notContainsBlanks" dxfId="1235" priority="385">
      <formula>LEN(TRIM(AE16))&gt;0</formula>
    </cfRule>
  </conditionalFormatting>
  <conditionalFormatting sqref="AE15:AG15">
    <cfRule type="expression" dxfId="1234" priority="382">
      <formula>AE17=2</formula>
    </cfRule>
    <cfRule type="expression" dxfId="1233" priority="383">
      <formula>AE17=1</formula>
    </cfRule>
    <cfRule type="expression" dxfId="1232" priority="384">
      <formula>AE17=3</formula>
    </cfRule>
  </conditionalFormatting>
  <conditionalFormatting sqref="AH15:AJ15">
    <cfRule type="expression" dxfId="1231" priority="379">
      <formula>AH17=2</formula>
    </cfRule>
    <cfRule type="expression" dxfId="1230" priority="380">
      <formula>AH17=1</formula>
    </cfRule>
    <cfRule type="expression" dxfId="1229" priority="381">
      <formula>AH17=3</formula>
    </cfRule>
  </conditionalFormatting>
  <conditionalFormatting sqref="AL16 AN16 AP16">
    <cfRule type="notContainsBlanks" dxfId="1228" priority="378">
      <formula>LEN(TRIM(AL16))&gt;0</formula>
    </cfRule>
  </conditionalFormatting>
  <conditionalFormatting sqref="AL15">
    <cfRule type="expression" dxfId="1227" priority="375">
      <formula>AL17=2</formula>
    </cfRule>
    <cfRule type="expression" dxfId="1226" priority="376">
      <formula>AL17=1</formula>
    </cfRule>
    <cfRule type="expression" dxfId="1225" priority="377">
      <formula>AL17=3</formula>
    </cfRule>
  </conditionalFormatting>
  <conditionalFormatting sqref="AS15">
    <cfRule type="expression" dxfId="1224" priority="371">
      <formula>AS17=2</formula>
    </cfRule>
    <cfRule type="expression" dxfId="1223" priority="372">
      <formula>AS17=1</formula>
    </cfRule>
    <cfRule type="expression" dxfId="1222" priority="373">
      <formula>AS17=3</formula>
    </cfRule>
  </conditionalFormatting>
  <conditionalFormatting sqref="AS16 AU16 AW16">
    <cfRule type="notContainsBlanks" dxfId="1221" priority="374">
      <formula>LEN(TRIM(AS16))&gt;0</formula>
    </cfRule>
  </conditionalFormatting>
  <conditionalFormatting sqref="AZ16 BB16 BD16">
    <cfRule type="notContainsBlanks" dxfId="1220" priority="370">
      <formula>LEN(TRIM(AZ16))&gt;0</formula>
    </cfRule>
  </conditionalFormatting>
  <conditionalFormatting sqref="AZ15">
    <cfRule type="expression" dxfId="1219" priority="367">
      <formula>AZ17=2</formula>
    </cfRule>
    <cfRule type="expression" dxfId="1218" priority="368">
      <formula>AZ17=1</formula>
    </cfRule>
    <cfRule type="expression" dxfId="1217" priority="369">
      <formula>AZ17=3</formula>
    </cfRule>
  </conditionalFormatting>
  <conditionalFormatting sqref="BG16 BI16 BK16">
    <cfRule type="notContainsBlanks" dxfId="1216" priority="366">
      <formula>LEN(TRIM(BG16))&gt;0</formula>
    </cfRule>
  </conditionalFormatting>
  <conditionalFormatting sqref="BG15">
    <cfRule type="expression" dxfId="1215" priority="363">
      <formula>BG17=2</formula>
    </cfRule>
    <cfRule type="expression" dxfId="1214" priority="364">
      <formula>BG17=1</formula>
    </cfRule>
    <cfRule type="expression" dxfId="1213" priority="365">
      <formula>BG17=3</formula>
    </cfRule>
  </conditionalFormatting>
  <conditionalFormatting sqref="J19:O19">
    <cfRule type="notContainsBlanks" dxfId="1212" priority="361">
      <formula>LEN(TRIM(J19))&gt;0</formula>
    </cfRule>
  </conditionalFormatting>
  <conditionalFormatting sqref="Q19:V19">
    <cfRule type="notContainsBlanks" dxfId="1211" priority="357">
      <formula>LEN(TRIM(Q19))&gt;0</formula>
    </cfRule>
  </conditionalFormatting>
  <conditionalFormatting sqref="J18:L18">
    <cfRule type="expression" dxfId="1210" priority="351">
      <formula>J20=2</formula>
    </cfRule>
    <cfRule type="expression" dxfId="1209" priority="352">
      <formula>J20=1</formula>
    </cfRule>
    <cfRule type="expression" dxfId="1208" priority="353">
      <formula>J20=3</formula>
    </cfRule>
  </conditionalFormatting>
  <conditionalFormatting sqref="M18:O18">
    <cfRule type="expression" dxfId="1207" priority="348">
      <formula>M20=2</formula>
    </cfRule>
    <cfRule type="expression" dxfId="1206" priority="349">
      <formula>M20=1</formula>
    </cfRule>
    <cfRule type="expression" dxfId="1205" priority="350">
      <formula>M20=3</formula>
    </cfRule>
  </conditionalFormatting>
  <conditionalFormatting sqref="Q18:S18">
    <cfRule type="expression" dxfId="1204" priority="345">
      <formula>Q20=2</formula>
    </cfRule>
    <cfRule type="expression" dxfId="1203" priority="346">
      <formula>Q20=1</formula>
    </cfRule>
    <cfRule type="expression" dxfId="1202" priority="347">
      <formula>Q20=3</formula>
    </cfRule>
  </conditionalFormatting>
  <conditionalFormatting sqref="T18:V18">
    <cfRule type="expression" dxfId="1201" priority="342">
      <formula>T20=2</formula>
    </cfRule>
    <cfRule type="expression" dxfId="1200" priority="343">
      <formula>T20=1</formula>
    </cfRule>
    <cfRule type="expression" dxfId="1199" priority="344">
      <formula>T20=3</formula>
    </cfRule>
  </conditionalFormatting>
  <conditionalFormatting sqref="X19:AC19">
    <cfRule type="notContainsBlanks" dxfId="1198" priority="341">
      <formula>LEN(TRIM(X19))&gt;0</formula>
    </cfRule>
  </conditionalFormatting>
  <conditionalFormatting sqref="X18:Z18">
    <cfRule type="expression" dxfId="1197" priority="338">
      <formula>X20=2</formula>
    </cfRule>
    <cfRule type="expression" dxfId="1196" priority="339">
      <formula>X20=1</formula>
    </cfRule>
    <cfRule type="expression" dxfId="1195" priority="340">
      <formula>X20=3</formula>
    </cfRule>
  </conditionalFormatting>
  <conditionalFormatting sqref="AA18:AC18">
    <cfRule type="expression" dxfId="1194" priority="335">
      <formula>AA20=2</formula>
    </cfRule>
    <cfRule type="expression" dxfId="1193" priority="336">
      <formula>AA20=1</formula>
    </cfRule>
    <cfRule type="expression" dxfId="1192" priority="337">
      <formula>AA20=3</formula>
    </cfRule>
  </conditionalFormatting>
  <conditionalFormatting sqref="AE19:AJ19">
    <cfRule type="notContainsBlanks" dxfId="1191" priority="334">
      <formula>LEN(TRIM(AE19))&gt;0</formula>
    </cfRule>
  </conditionalFormatting>
  <conditionalFormatting sqref="AE18:AG18">
    <cfRule type="expression" dxfId="1190" priority="331">
      <formula>AE20=2</formula>
    </cfRule>
    <cfRule type="expression" dxfId="1189" priority="332">
      <formula>AE20=1</formula>
    </cfRule>
    <cfRule type="expression" dxfId="1188" priority="333">
      <formula>AE20=3</formula>
    </cfRule>
  </conditionalFormatting>
  <conditionalFormatting sqref="AH18:AJ18">
    <cfRule type="expression" dxfId="1187" priority="328">
      <formula>AH20=2</formula>
    </cfRule>
    <cfRule type="expression" dxfId="1186" priority="329">
      <formula>AH20=1</formula>
    </cfRule>
    <cfRule type="expression" dxfId="1185" priority="330">
      <formula>AH20=3</formula>
    </cfRule>
  </conditionalFormatting>
  <conditionalFormatting sqref="AZ19 BB19 BD19">
    <cfRule type="notContainsBlanks" dxfId="1184" priority="319">
      <formula>LEN(TRIM(AZ19))&gt;0</formula>
    </cfRule>
  </conditionalFormatting>
  <conditionalFormatting sqref="AZ18">
    <cfRule type="expression" dxfId="1183" priority="316">
      <formula>AZ20=2</formula>
    </cfRule>
    <cfRule type="expression" dxfId="1182" priority="317">
      <formula>AZ20=1</formula>
    </cfRule>
    <cfRule type="expression" dxfId="1181" priority="318">
      <formula>AZ20=3</formula>
    </cfRule>
  </conditionalFormatting>
  <conditionalFormatting sqref="BG19 BI19 BK19">
    <cfRule type="notContainsBlanks" dxfId="1180" priority="315">
      <formula>LEN(TRIM(BG19))&gt;0</formula>
    </cfRule>
  </conditionalFormatting>
  <conditionalFormatting sqref="BG18">
    <cfRule type="expression" dxfId="1179" priority="312">
      <formula>BG20=2</formula>
    </cfRule>
    <cfRule type="expression" dxfId="1178" priority="313">
      <formula>BG20=1</formula>
    </cfRule>
    <cfRule type="expression" dxfId="1177" priority="314">
      <formula>BG20=3</formula>
    </cfRule>
  </conditionalFormatting>
  <conditionalFormatting sqref="J22:O22">
    <cfRule type="notContainsBlanks" dxfId="1176" priority="310">
      <formula>LEN(TRIM(J22))&gt;0</formula>
    </cfRule>
  </conditionalFormatting>
  <conditionalFormatting sqref="J21:L21">
    <cfRule type="expression" dxfId="1175" priority="300">
      <formula>J23=2</formula>
    </cfRule>
    <cfRule type="expression" dxfId="1174" priority="301">
      <formula>J23=1</formula>
    </cfRule>
    <cfRule type="expression" dxfId="1173" priority="302">
      <formula>J23=3</formula>
    </cfRule>
  </conditionalFormatting>
  <conditionalFormatting sqref="M21:O21">
    <cfRule type="expression" dxfId="1172" priority="297">
      <formula>M23=2</formula>
    </cfRule>
    <cfRule type="expression" dxfId="1171" priority="298">
      <formula>M23=1</formula>
    </cfRule>
    <cfRule type="expression" dxfId="1170" priority="299">
      <formula>M23=3</formula>
    </cfRule>
  </conditionalFormatting>
  <conditionalFormatting sqref="X22:AC22">
    <cfRule type="notContainsBlanks" dxfId="1169" priority="290">
      <formula>LEN(TRIM(X22))&gt;0</formula>
    </cfRule>
  </conditionalFormatting>
  <conditionalFormatting sqref="X21:Z21">
    <cfRule type="expression" dxfId="1168" priority="287">
      <formula>X23=2</formula>
    </cfRule>
    <cfRule type="expression" dxfId="1167" priority="288">
      <formula>X23=1</formula>
    </cfRule>
    <cfRule type="expression" dxfId="1166" priority="289">
      <formula>X23=3</formula>
    </cfRule>
  </conditionalFormatting>
  <conditionalFormatting sqref="AA21:AC21">
    <cfRule type="expression" dxfId="1165" priority="284">
      <formula>AA23=2</formula>
    </cfRule>
    <cfRule type="expression" dxfId="1164" priority="285">
      <formula>AA23=1</formula>
    </cfRule>
    <cfRule type="expression" dxfId="1163" priority="286">
      <formula>AA23=3</formula>
    </cfRule>
  </conditionalFormatting>
  <conditionalFormatting sqref="AE22:AJ22">
    <cfRule type="notContainsBlanks" dxfId="1162" priority="283">
      <formula>LEN(TRIM(AE22))&gt;0</formula>
    </cfRule>
  </conditionalFormatting>
  <conditionalFormatting sqref="AE21:AG21">
    <cfRule type="expression" dxfId="1161" priority="280">
      <formula>AE23=2</formula>
    </cfRule>
    <cfRule type="expression" dxfId="1160" priority="281">
      <formula>AE23=1</formula>
    </cfRule>
    <cfRule type="expression" dxfId="1159" priority="282">
      <formula>AE23=3</formula>
    </cfRule>
  </conditionalFormatting>
  <conditionalFormatting sqref="AH21:AJ21">
    <cfRule type="expression" dxfId="1158" priority="277">
      <formula>AH23=2</formula>
    </cfRule>
    <cfRule type="expression" dxfId="1157" priority="278">
      <formula>AH23=1</formula>
    </cfRule>
    <cfRule type="expression" dxfId="1156" priority="279">
      <formula>AH23=3</formula>
    </cfRule>
  </conditionalFormatting>
  <conditionalFormatting sqref="AL22 AN22 AP22">
    <cfRule type="notContainsBlanks" dxfId="1155" priority="276">
      <formula>LEN(TRIM(AL22))&gt;0</formula>
    </cfRule>
  </conditionalFormatting>
  <conditionalFormatting sqref="AL21">
    <cfRule type="expression" dxfId="1154" priority="273">
      <formula>AL23=2</formula>
    </cfRule>
    <cfRule type="expression" dxfId="1153" priority="274">
      <formula>AL23=1</formula>
    </cfRule>
    <cfRule type="expression" dxfId="1152" priority="275">
      <formula>AL23=3</formula>
    </cfRule>
  </conditionalFormatting>
  <conditionalFormatting sqref="AZ22 BB22 BD22">
    <cfRule type="notContainsBlanks" dxfId="1151" priority="268">
      <formula>LEN(TRIM(AZ22))&gt;0</formula>
    </cfRule>
  </conditionalFormatting>
  <conditionalFormatting sqref="AZ21">
    <cfRule type="expression" dxfId="1150" priority="265">
      <formula>AZ23=2</formula>
    </cfRule>
    <cfRule type="expression" dxfId="1149" priority="266">
      <formula>AZ23=1</formula>
    </cfRule>
    <cfRule type="expression" dxfId="1148" priority="267">
      <formula>AZ23=3</formula>
    </cfRule>
  </conditionalFormatting>
  <conditionalFormatting sqref="BG22 BI22 BK22">
    <cfRule type="notContainsBlanks" dxfId="1147" priority="264">
      <formula>LEN(TRIM(BG22))&gt;0</formula>
    </cfRule>
  </conditionalFormatting>
  <conditionalFormatting sqref="BG21">
    <cfRule type="expression" dxfId="1146" priority="261">
      <formula>BG23=2</formula>
    </cfRule>
    <cfRule type="expression" dxfId="1145" priority="262">
      <formula>BG23=1</formula>
    </cfRule>
    <cfRule type="expression" dxfId="1144" priority="263">
      <formula>BG23=3</formula>
    </cfRule>
  </conditionalFormatting>
  <conditionalFormatting sqref="AS31 AU31:AU32 AW31:AW32 AL31 AN31:AN32 AP31:AP32 AZ31 BB31:BB32 BD31:BD32">
    <cfRule type="notContainsBlanks" dxfId="1143" priority="260">
      <formula>LEN(TRIM(AL31))&gt;0</formula>
    </cfRule>
  </conditionalFormatting>
  <conditionalFormatting sqref="M24">
    <cfRule type="expression" dxfId="1142" priority="253">
      <formula>M32=2</formula>
    </cfRule>
    <cfRule type="expression" dxfId="1141" priority="254">
      <formula>M32=1</formula>
    </cfRule>
    <cfRule type="expression" dxfId="1140" priority="255">
      <formula>M32=3</formula>
    </cfRule>
  </conditionalFormatting>
  <conditionalFormatting sqref="J25 L25 L31 J31">
    <cfRule type="notContainsBlanks" dxfId="1139" priority="259">
      <formula>LEN(TRIM(J25))&gt;0</formula>
    </cfRule>
  </conditionalFormatting>
  <conditionalFormatting sqref="J24">
    <cfRule type="expression" dxfId="1138" priority="256">
      <formula>J32=2</formula>
    </cfRule>
    <cfRule type="expression" dxfId="1137" priority="257">
      <formula>J32=1</formula>
    </cfRule>
    <cfRule type="expression" dxfId="1136" priority="258">
      <formula>J32=3</formula>
    </cfRule>
  </conditionalFormatting>
  <conditionalFormatting sqref="M25:O25 N31">
    <cfRule type="notContainsBlanks" dxfId="1135" priority="252">
      <formula>LEN(TRIM(M25))&gt;0</formula>
    </cfRule>
  </conditionalFormatting>
  <conditionalFormatting sqref="J26">
    <cfRule type="expression" dxfId="1134" priority="249">
      <formula>K32=2</formula>
    </cfRule>
    <cfRule type="expression" dxfId="1133" priority="250">
      <formula>K32=1</formula>
    </cfRule>
    <cfRule type="expression" dxfId="1132" priority="251">
      <formula>K32=3</formula>
    </cfRule>
  </conditionalFormatting>
  <conditionalFormatting sqref="K25">
    <cfRule type="notContainsBlanks" dxfId="1131" priority="245">
      <formula>LEN(TRIM(K25))&gt;0</formula>
    </cfRule>
  </conditionalFormatting>
  <conditionalFormatting sqref="AZ24">
    <cfRule type="expression" dxfId="1130" priority="223">
      <formula>AZ32=2</formula>
    </cfRule>
    <cfRule type="expression" dxfId="1129" priority="224">
      <formula>AZ32=1</formula>
    </cfRule>
    <cfRule type="expression" dxfId="1128" priority="225">
      <formula>AZ32=3</formula>
    </cfRule>
  </conditionalFormatting>
  <conditionalFormatting sqref="AL24">
    <cfRule type="expression" dxfId="1127" priority="220">
      <formula>AL32=2</formula>
    </cfRule>
    <cfRule type="expression" dxfId="1126" priority="221">
      <formula>AL32=1</formula>
    </cfRule>
    <cfRule type="expression" dxfId="1125" priority="222">
      <formula>AL32=3</formula>
    </cfRule>
  </conditionalFormatting>
  <conditionalFormatting sqref="AS24">
    <cfRule type="expression" dxfId="1124" priority="211">
      <formula>AS32=2</formula>
    </cfRule>
    <cfRule type="expression" dxfId="1123" priority="212">
      <formula>AS32=1</formula>
    </cfRule>
    <cfRule type="expression" dxfId="1122" priority="213">
      <formula>AS32=3</formula>
    </cfRule>
  </conditionalFormatting>
  <conditionalFormatting sqref="C34 E34 G34">
    <cfRule type="notContainsBlanks" dxfId="1121" priority="210">
      <formula>LEN(TRIM(C34))&gt;0</formula>
    </cfRule>
  </conditionalFormatting>
  <conditionalFormatting sqref="J34 L34 N34">
    <cfRule type="notContainsBlanks" dxfId="1120" priority="209">
      <formula>LEN(TRIM(J34))&gt;0</formula>
    </cfRule>
  </conditionalFormatting>
  <conditionalFormatting sqref="J33">
    <cfRule type="expression" dxfId="1119" priority="206">
      <formula>J35=2</formula>
    </cfRule>
    <cfRule type="expression" dxfId="1118" priority="207">
      <formula>J35=1</formula>
    </cfRule>
    <cfRule type="expression" dxfId="1117" priority="208">
      <formula>J35=3</formula>
    </cfRule>
  </conditionalFormatting>
  <conditionalFormatting sqref="AL33">
    <cfRule type="expression" dxfId="1116" priority="190">
      <formula>AL35=2</formula>
    </cfRule>
    <cfRule type="expression" dxfId="1115" priority="191">
      <formula>AL35=1</formula>
    </cfRule>
    <cfRule type="expression" dxfId="1114" priority="192">
      <formula>AL35=3</formula>
    </cfRule>
  </conditionalFormatting>
  <conditionalFormatting sqref="AS34 AU34 AW34">
    <cfRule type="notContainsBlanks" dxfId="1113" priority="189">
      <formula>LEN(TRIM(AS34))&gt;0</formula>
    </cfRule>
  </conditionalFormatting>
  <conditionalFormatting sqref="AS33">
    <cfRule type="expression" dxfId="1112" priority="186">
      <formula>AS35=2</formula>
    </cfRule>
    <cfRule type="expression" dxfId="1111" priority="187">
      <formula>AS35=1</formula>
    </cfRule>
    <cfRule type="expression" dxfId="1110" priority="188">
      <formula>AS35=3</formula>
    </cfRule>
  </conditionalFormatting>
  <conditionalFormatting sqref="Q34 S34 U34">
    <cfRule type="notContainsBlanks" dxfId="1109" priority="205">
      <formula>LEN(TRIM(Q34))&gt;0</formula>
    </cfRule>
  </conditionalFormatting>
  <conditionalFormatting sqref="X34 Z34 AB34">
    <cfRule type="notContainsBlanks" dxfId="1108" priority="204">
      <formula>LEN(TRIM(X34))&gt;0</formula>
    </cfRule>
  </conditionalFormatting>
  <conditionalFormatting sqref="Q33">
    <cfRule type="expression" dxfId="1107" priority="201">
      <formula>Q35=2</formula>
    </cfRule>
    <cfRule type="expression" dxfId="1106" priority="202">
      <formula>Q35=1</formula>
    </cfRule>
    <cfRule type="expression" dxfId="1105" priority="203">
      <formula>Q35=3</formula>
    </cfRule>
  </conditionalFormatting>
  <conditionalFormatting sqref="X33">
    <cfRule type="expression" dxfId="1104" priority="198">
      <formula>X35=2</formula>
    </cfRule>
    <cfRule type="expression" dxfId="1103" priority="199">
      <formula>X35=1</formula>
    </cfRule>
    <cfRule type="expression" dxfId="1102" priority="200">
      <formula>X35=3</formula>
    </cfRule>
  </conditionalFormatting>
  <conditionalFormatting sqref="AE34 AG34 AI34">
    <cfRule type="notContainsBlanks" dxfId="1101" priority="197">
      <formula>LEN(TRIM(AE34))&gt;0</formula>
    </cfRule>
  </conditionalFormatting>
  <conditionalFormatting sqref="AL34 AN34 AP34">
    <cfRule type="notContainsBlanks" dxfId="1100" priority="193">
      <formula>LEN(TRIM(AL34))&gt;0</formula>
    </cfRule>
  </conditionalFormatting>
  <conditionalFormatting sqref="AE33">
    <cfRule type="expression" dxfId="1099" priority="194">
      <formula>AE35=2</formula>
    </cfRule>
    <cfRule type="expression" dxfId="1098" priority="195">
      <formula>AE35=1</formula>
    </cfRule>
    <cfRule type="expression" dxfId="1097" priority="196">
      <formula>AE35=3</formula>
    </cfRule>
  </conditionalFormatting>
  <conditionalFormatting sqref="AZ34 BB34 BD34">
    <cfRule type="notContainsBlanks" dxfId="1096" priority="185">
      <formula>LEN(TRIM(AZ34))&gt;0</formula>
    </cfRule>
  </conditionalFormatting>
  <conditionalFormatting sqref="AZ33">
    <cfRule type="expression" dxfId="1095" priority="182">
      <formula>AZ35=2</formula>
    </cfRule>
    <cfRule type="expression" dxfId="1094" priority="183">
      <formula>AZ35=1</formula>
    </cfRule>
    <cfRule type="expression" dxfId="1093" priority="184">
      <formula>AZ35=3</formula>
    </cfRule>
  </conditionalFormatting>
  <conditionalFormatting sqref="BG34 BI34 BK34">
    <cfRule type="notContainsBlanks" dxfId="1092" priority="181">
      <formula>LEN(TRIM(BG34))&gt;0</formula>
    </cfRule>
  </conditionalFormatting>
  <conditionalFormatting sqref="BG33">
    <cfRule type="expression" dxfId="1091" priority="178">
      <formula>BG35=2</formula>
    </cfRule>
    <cfRule type="expression" dxfId="1090" priority="179">
      <formula>BG35=1</formula>
    </cfRule>
    <cfRule type="expression" dxfId="1089" priority="180">
      <formula>BG35=3</formula>
    </cfRule>
  </conditionalFormatting>
  <conditionalFormatting sqref="C33">
    <cfRule type="expression" dxfId="1088" priority="175">
      <formula>C35=2</formula>
    </cfRule>
    <cfRule type="expression" dxfId="1087" priority="176">
      <formula>C35=1</formula>
    </cfRule>
    <cfRule type="expression" dxfId="1086" priority="177">
      <formula>C35=3</formula>
    </cfRule>
  </conditionalFormatting>
  <conditionalFormatting sqref="C43 E43:E44 G43:G44 AS43 AU43:AU44 AW43:AW44 Q43 S43:S44 U43:U44 AL43 AN43:AN44 AP43:AP44 AZ43 BB43:BB44 BD43:BD44">
    <cfRule type="notContainsBlanks" dxfId="1085" priority="174">
      <formula>LEN(TRIM(C43))&gt;0</formula>
    </cfRule>
  </conditionalFormatting>
  <conditionalFormatting sqref="AG43:AG44 AI43:AI44 AE43:AF43 AH43 AJ43">
    <cfRule type="notContainsBlanks" dxfId="1084" priority="161">
      <formula>LEN(TRIM(AE43))&gt;0</formula>
    </cfRule>
  </conditionalFormatting>
  <conditionalFormatting sqref="C36">
    <cfRule type="expression" dxfId="1083" priority="156">
      <formula>C44=2</formula>
    </cfRule>
    <cfRule type="expression" dxfId="1082" priority="157">
      <formula>C44=1</formula>
    </cfRule>
    <cfRule type="expression" dxfId="1081" priority="158">
      <formula>C44=3</formula>
    </cfRule>
  </conditionalFormatting>
  <conditionalFormatting sqref="Q36">
    <cfRule type="expression" dxfId="1080" priority="153">
      <formula>Q44=2</formula>
    </cfRule>
    <cfRule type="expression" dxfId="1079" priority="154">
      <formula>Q44=1</formula>
    </cfRule>
    <cfRule type="expression" dxfId="1078" priority="155">
      <formula>Q44=3</formula>
    </cfRule>
  </conditionalFormatting>
  <conditionalFormatting sqref="AH36">
    <cfRule type="expression" dxfId="1077" priority="147">
      <formula>AH44=2</formula>
    </cfRule>
    <cfRule type="expression" dxfId="1076" priority="148">
      <formula>AH44=1</formula>
    </cfRule>
    <cfRule type="expression" dxfId="1075" priority="149">
      <formula>AH44=3</formula>
    </cfRule>
  </conditionalFormatting>
  <conditionalFormatting sqref="AE36">
    <cfRule type="expression" dxfId="1074" priority="150">
      <formula>AE44=2</formula>
    </cfRule>
    <cfRule type="expression" dxfId="1073" priority="151">
      <formula>AE44=1</formula>
    </cfRule>
    <cfRule type="expression" dxfId="1072" priority="152">
      <formula>AE44=3</formula>
    </cfRule>
  </conditionalFormatting>
  <conditionalFormatting sqref="AZ36">
    <cfRule type="expression" dxfId="1071" priority="137">
      <formula>AZ44=2</formula>
    </cfRule>
    <cfRule type="expression" dxfId="1070" priority="138">
      <formula>AZ44=1</formula>
    </cfRule>
    <cfRule type="expression" dxfId="1069" priority="139">
      <formula>AZ44=3</formula>
    </cfRule>
  </conditionalFormatting>
  <conditionalFormatting sqref="AL36">
    <cfRule type="expression" dxfId="1068" priority="134">
      <formula>AL44=2</formula>
    </cfRule>
    <cfRule type="expression" dxfId="1067" priority="135">
      <formula>AL44=1</formula>
    </cfRule>
    <cfRule type="expression" dxfId="1066" priority="136">
      <formula>AL44=3</formula>
    </cfRule>
  </conditionalFormatting>
  <conditionalFormatting sqref="AS36">
    <cfRule type="expression" dxfId="1065" priority="125">
      <formula>AS44=2</formula>
    </cfRule>
    <cfRule type="expression" dxfId="1064" priority="126">
      <formula>AS44=1</formula>
    </cfRule>
    <cfRule type="expression" dxfId="1063" priority="127">
      <formula>AS44=3</formula>
    </cfRule>
  </conditionalFormatting>
  <conditionalFormatting sqref="C16 E16 G16">
    <cfRule type="notContainsBlanks" dxfId="1062" priority="124">
      <formula>LEN(TRIM(C16))&gt;0</formula>
    </cfRule>
  </conditionalFormatting>
  <conditionalFormatting sqref="J16 L16 N16">
    <cfRule type="notContainsBlanks" dxfId="1061" priority="120">
      <formula>LEN(TRIM(J16))&gt;0</formula>
    </cfRule>
  </conditionalFormatting>
  <conditionalFormatting sqref="C15">
    <cfRule type="expression" dxfId="1060" priority="114">
      <formula>C17=2</formula>
    </cfRule>
    <cfRule type="expression" dxfId="1059" priority="115">
      <formula>C17=1</formula>
    </cfRule>
    <cfRule type="expression" dxfId="1058" priority="116">
      <formula>C17=3</formula>
    </cfRule>
  </conditionalFormatting>
  <conditionalFormatting sqref="J15">
    <cfRule type="expression" dxfId="1057" priority="111">
      <formula>J17=2</formula>
    </cfRule>
    <cfRule type="expression" dxfId="1056" priority="112">
      <formula>J17=1</formula>
    </cfRule>
    <cfRule type="expression" dxfId="1055" priority="113">
      <formula>J17=3</formula>
    </cfRule>
  </conditionalFormatting>
  <conditionalFormatting sqref="C19 E19 G19">
    <cfRule type="notContainsBlanks" dxfId="1054" priority="104">
      <formula>LEN(TRIM(C19))&gt;0</formula>
    </cfRule>
  </conditionalFormatting>
  <conditionalFormatting sqref="C18">
    <cfRule type="expression" dxfId="1053" priority="101">
      <formula>C20=2</formula>
    </cfRule>
    <cfRule type="expression" dxfId="1052" priority="102">
      <formula>C20=1</formula>
    </cfRule>
    <cfRule type="expression" dxfId="1051" priority="103">
      <formula>C20=3</formula>
    </cfRule>
  </conditionalFormatting>
  <conditionalFormatting sqref="C22 E22 G22">
    <cfRule type="notContainsBlanks" dxfId="1050" priority="100">
      <formula>LEN(TRIM(C22))&gt;0</formula>
    </cfRule>
  </conditionalFormatting>
  <conditionalFormatting sqref="C21">
    <cfRule type="expression" dxfId="1049" priority="97">
      <formula>C23=2</formula>
    </cfRule>
    <cfRule type="expression" dxfId="1048" priority="98">
      <formula>C23=1</formula>
    </cfRule>
    <cfRule type="expression" dxfId="1047" priority="99">
      <formula>C23=3</formula>
    </cfRule>
  </conditionalFormatting>
  <conditionalFormatting sqref="Q22 S22 U22">
    <cfRule type="notContainsBlanks" dxfId="1046" priority="96">
      <formula>LEN(TRIM(Q22))&gt;0</formula>
    </cfRule>
  </conditionalFormatting>
  <conditionalFormatting sqref="Q21">
    <cfRule type="expression" dxfId="1045" priority="93">
      <formula>Q23=2</formula>
    </cfRule>
    <cfRule type="expression" dxfId="1044" priority="94">
      <formula>Q23=1</formula>
    </cfRule>
    <cfRule type="expression" dxfId="1043" priority="95">
      <formula>Q23=3</formula>
    </cfRule>
  </conditionalFormatting>
  <conditionalFormatting sqref="E31:E32 G31:G32 C31:D31 F31 H31">
    <cfRule type="notContainsBlanks" dxfId="1042" priority="92">
      <formula>LEN(TRIM(C31))&gt;0</formula>
    </cfRule>
  </conditionalFormatting>
  <conditionalFormatting sqref="F24">
    <cfRule type="expression" dxfId="1041" priority="86">
      <formula>F32=2</formula>
    </cfRule>
    <cfRule type="expression" dxfId="1040" priority="87">
      <formula>F32=1</formula>
    </cfRule>
    <cfRule type="expression" dxfId="1039" priority="88">
      <formula>F32=3</formula>
    </cfRule>
  </conditionalFormatting>
  <conditionalFormatting sqref="C24">
    <cfRule type="expression" dxfId="1038" priority="89">
      <formula>C32=2</formula>
    </cfRule>
    <cfRule type="expression" dxfId="1037" priority="90">
      <formula>C32=1</formula>
    </cfRule>
    <cfRule type="expression" dxfId="1036" priority="91">
      <formula>C32=3</formula>
    </cfRule>
  </conditionalFormatting>
  <conditionalFormatting sqref="X31 Z31:Z32 AB31:AB32">
    <cfRule type="notContainsBlanks" dxfId="1035" priority="81">
      <formula>LEN(TRIM(X31))&gt;0</formula>
    </cfRule>
  </conditionalFormatting>
  <conditionalFormatting sqref="X24">
    <cfRule type="expression" dxfId="1034" priority="78">
      <formula>X32=2</formula>
    </cfRule>
    <cfRule type="expression" dxfId="1033" priority="79">
      <formula>X32=1</formula>
    </cfRule>
    <cfRule type="expression" dxfId="1032" priority="80">
      <formula>X32=3</formula>
    </cfRule>
  </conditionalFormatting>
  <conditionalFormatting sqref="U31:U32 Q31:T31 V31">
    <cfRule type="notContainsBlanks" dxfId="1031" priority="77">
      <formula>LEN(TRIM(Q31))&gt;0</formula>
    </cfRule>
  </conditionalFormatting>
  <conditionalFormatting sqref="T24">
    <cfRule type="expression" dxfId="1030" priority="71">
      <formula>T32=2</formula>
    </cfRule>
    <cfRule type="expression" dxfId="1029" priority="72">
      <formula>T32=1</formula>
    </cfRule>
    <cfRule type="expression" dxfId="1028" priority="73">
      <formula>T32=3</formula>
    </cfRule>
  </conditionalFormatting>
  <conditionalFormatting sqref="Q24">
    <cfRule type="expression" dxfId="1027" priority="74">
      <formula>Q32=2</formula>
    </cfRule>
    <cfRule type="expression" dxfId="1026" priority="75">
      <formula>Q32=1</formula>
    </cfRule>
    <cfRule type="expression" dxfId="1025" priority="76">
      <formula>Q32=3</formula>
    </cfRule>
  </conditionalFormatting>
  <conditionalFormatting sqref="AI31:AI32 AE31:AH31 AJ31">
    <cfRule type="notContainsBlanks" dxfId="1024" priority="70">
      <formula>LEN(TRIM(AE31))&gt;0</formula>
    </cfRule>
  </conditionalFormatting>
  <conditionalFormatting sqref="AH24">
    <cfRule type="expression" dxfId="1023" priority="64">
      <formula>AH32=2</formula>
    </cfRule>
    <cfRule type="expression" dxfId="1022" priority="65">
      <formula>AH32=1</formula>
    </cfRule>
    <cfRule type="expression" dxfId="1021" priority="66">
      <formula>AH32=3</formula>
    </cfRule>
  </conditionalFormatting>
  <conditionalFormatting sqref="AE24">
    <cfRule type="expression" dxfId="1020" priority="67">
      <formula>AE32=2</formula>
    </cfRule>
    <cfRule type="expression" dxfId="1019" priority="68">
      <formula>AE32=1</formula>
    </cfRule>
    <cfRule type="expression" dxfId="1018" priority="69">
      <formula>AE32=3</formula>
    </cfRule>
  </conditionalFormatting>
  <conditionalFormatting sqref="AA36">
    <cfRule type="expression" dxfId="1017" priority="57">
      <formula>AA44=2</formula>
    </cfRule>
    <cfRule type="expression" dxfId="1016" priority="58">
      <formula>AA44=1</formula>
    </cfRule>
    <cfRule type="expression" dxfId="1015" priority="59">
      <formula>AA44=3</formula>
    </cfRule>
  </conditionalFormatting>
  <conditionalFormatting sqref="X37 Z37 Z43 X43">
    <cfRule type="notContainsBlanks" dxfId="1014" priority="63">
      <formula>LEN(TRIM(X37))&gt;0</formula>
    </cfRule>
  </conditionalFormatting>
  <conditionalFormatting sqref="X36">
    <cfRule type="expression" dxfId="1013" priority="60">
      <formula>X44=2</formula>
    </cfRule>
    <cfRule type="expression" dxfId="1012" priority="61">
      <formula>X44=1</formula>
    </cfRule>
    <cfRule type="expression" dxfId="1011" priority="62">
      <formula>X44=3</formula>
    </cfRule>
  </conditionalFormatting>
  <conditionalFormatting sqref="AA37:AC37 AB43">
    <cfRule type="notContainsBlanks" dxfId="1010" priority="56">
      <formula>LEN(TRIM(AA37))&gt;0</formula>
    </cfRule>
  </conditionalFormatting>
  <conditionalFormatting sqref="X38">
    <cfRule type="expression" dxfId="1009" priority="53">
      <formula>Y44=2</formula>
    </cfRule>
    <cfRule type="expression" dxfId="1008" priority="54">
      <formula>Y44=1</formula>
    </cfRule>
    <cfRule type="expression" dxfId="1007" priority="55">
      <formula>Y44=3</formula>
    </cfRule>
  </conditionalFormatting>
  <conditionalFormatting sqref="Y37">
    <cfRule type="notContainsBlanks" dxfId="1006" priority="52">
      <formula>LEN(TRIM(Y37))&gt;0</formula>
    </cfRule>
  </conditionalFormatting>
  <conditionalFormatting sqref="J43 L43:L44 N43:N44">
    <cfRule type="notContainsBlanks" dxfId="1005" priority="51">
      <formula>LEN(TRIM(J43))&gt;0</formula>
    </cfRule>
  </conditionalFormatting>
  <conditionalFormatting sqref="J36">
    <cfRule type="expression" dxfId="1004" priority="48">
      <formula>J44=2</formula>
    </cfRule>
    <cfRule type="expression" dxfId="1003" priority="49">
      <formula>J44=1</formula>
    </cfRule>
    <cfRule type="expression" dxfId="1002" priority="50">
      <formula>J44=3</formula>
    </cfRule>
  </conditionalFormatting>
  <conditionalFormatting sqref="AL19:AQ19">
    <cfRule type="notContainsBlanks" dxfId="1001" priority="47">
      <formula>LEN(TRIM(AL19))&gt;0</formula>
    </cfRule>
  </conditionalFormatting>
  <conditionalFormatting sqref="AL18:AN18">
    <cfRule type="expression" dxfId="1000" priority="44">
      <formula>AL20=2</formula>
    </cfRule>
    <cfRule type="expression" dxfId="999" priority="45">
      <formula>AL20=1</formula>
    </cfRule>
    <cfRule type="expression" dxfId="998" priority="46">
      <formula>AL20=3</formula>
    </cfRule>
  </conditionalFormatting>
  <conditionalFormatting sqref="AO18:AQ18">
    <cfRule type="expression" dxfId="997" priority="41">
      <formula>AO20=2</formula>
    </cfRule>
    <cfRule type="expression" dxfId="996" priority="42">
      <formula>AO20=1</formula>
    </cfRule>
    <cfRule type="expression" dxfId="995" priority="43">
      <formula>AO20=3</formula>
    </cfRule>
  </conditionalFormatting>
  <conditionalFormatting sqref="AS19:AX19">
    <cfRule type="notContainsBlanks" dxfId="994" priority="40">
      <formula>LEN(TRIM(AS19))&gt;0</formula>
    </cfRule>
  </conditionalFormatting>
  <conditionalFormatting sqref="AS18:AU18">
    <cfRule type="expression" dxfId="993" priority="37">
      <formula>AS20=2</formula>
    </cfRule>
    <cfRule type="expression" dxfId="992" priority="38">
      <formula>AS20=1</formula>
    </cfRule>
    <cfRule type="expression" dxfId="991" priority="39">
      <formula>AS20=3</formula>
    </cfRule>
  </conditionalFormatting>
  <conditionalFormatting sqref="AV18:AX18">
    <cfRule type="expression" dxfId="990" priority="34">
      <formula>AV20=2</formula>
    </cfRule>
    <cfRule type="expression" dxfId="989" priority="35">
      <formula>AV20=1</formula>
    </cfRule>
    <cfRule type="expression" dxfId="988" priority="36">
      <formula>AV20=3</formula>
    </cfRule>
  </conditionalFormatting>
  <conditionalFormatting sqref="AS22:AX22">
    <cfRule type="notContainsBlanks" dxfId="987" priority="33">
      <formula>LEN(TRIM(AS22))&gt;0</formula>
    </cfRule>
  </conditionalFormatting>
  <conditionalFormatting sqref="AS21:AU21">
    <cfRule type="expression" dxfId="986" priority="30">
      <formula>AS23=2</formula>
    </cfRule>
    <cfRule type="expression" dxfId="985" priority="31">
      <formula>AS23=1</formula>
    </cfRule>
    <cfRule type="expression" dxfId="984" priority="32">
      <formula>AS23=3</formula>
    </cfRule>
  </conditionalFormatting>
  <conditionalFormatting sqref="AV21:AX21">
    <cfRule type="expression" dxfId="983" priority="27">
      <formula>AV23=2</formula>
    </cfRule>
    <cfRule type="expression" dxfId="982" priority="28">
      <formula>AV23=1</formula>
    </cfRule>
    <cfRule type="expression" dxfId="981" priority="29">
      <formula>AV23=3</formula>
    </cfRule>
  </conditionalFormatting>
  <conditionalFormatting sqref="BG31 BI31:BI32 BK31:BK32">
    <cfRule type="notContainsBlanks" dxfId="980" priority="26">
      <formula>LEN(TRIM(BG31))&gt;0</formula>
    </cfRule>
  </conditionalFormatting>
  <conditionalFormatting sqref="BG24">
    <cfRule type="expression" dxfId="979" priority="23">
      <formula>BG32=2</formula>
    </cfRule>
    <cfRule type="expression" dxfId="978" priority="24">
      <formula>BG32=1</formula>
    </cfRule>
    <cfRule type="expression" dxfId="977" priority="25">
      <formula>BG32=3</formula>
    </cfRule>
  </conditionalFormatting>
  <conditionalFormatting sqref="BG43 BI43:BI44 BK43:BK44">
    <cfRule type="notContainsBlanks" dxfId="976" priority="22">
      <formula>LEN(TRIM(BG43))&gt;0</formula>
    </cfRule>
  </conditionalFormatting>
  <conditionalFormatting sqref="BG36">
    <cfRule type="expression" dxfId="975" priority="19">
      <formula>BG44=2</formula>
    </cfRule>
    <cfRule type="expression" dxfId="974" priority="20">
      <formula>BG44=1</formula>
    </cfRule>
    <cfRule type="expression" dxfId="973" priority="21">
      <formula>BG44=3</formula>
    </cfRule>
  </conditionalFormatting>
  <conditionalFormatting sqref="AH9">
    <cfRule type="expression" priority="16" stopIfTrue="1">
      <formula>AH10=0</formula>
    </cfRule>
    <cfRule type="expression" dxfId="972" priority="18">
      <formula>AH10&lt;=3</formula>
    </cfRule>
  </conditionalFormatting>
  <conditionalFormatting sqref="AI9">
    <cfRule type="expression" priority="13" stopIfTrue="1">
      <formula>AH10&lt;=3</formula>
    </cfRule>
    <cfRule type="expression" dxfId="971" priority="17">
      <formula>AH10&lt;=7</formula>
    </cfRule>
  </conditionalFormatting>
  <conditionalFormatting sqref="AJ9">
    <cfRule type="expression" priority="14" stopIfTrue="1">
      <formula>AH10&lt;=7</formula>
    </cfRule>
    <cfRule type="expression" dxfId="970" priority="15">
      <formula>AH10&gt;=8</formula>
    </cfRule>
  </conditionalFormatting>
  <conditionalFormatting sqref="AA9">
    <cfRule type="expression" priority="10" stopIfTrue="1">
      <formula>AA10=0</formula>
    </cfRule>
    <cfRule type="expression" dxfId="969" priority="12">
      <formula>AA10&lt;=3</formula>
    </cfRule>
  </conditionalFormatting>
  <conditionalFormatting sqref="AB9">
    <cfRule type="expression" priority="7" stopIfTrue="1">
      <formula>AA10&lt;=3</formula>
    </cfRule>
    <cfRule type="expression" dxfId="968" priority="11">
      <formula>AA10&lt;=6</formula>
    </cfRule>
  </conditionalFormatting>
  <conditionalFormatting sqref="AC9">
    <cfRule type="expression" priority="8" stopIfTrue="1">
      <formula>AA10&lt;=6</formula>
    </cfRule>
    <cfRule type="expression" dxfId="967" priority="9">
      <formula>AA10&gt;=7</formula>
    </cfRule>
  </conditionalFormatting>
  <conditionalFormatting sqref="AV9">
    <cfRule type="expression" priority="4" stopIfTrue="1">
      <formula>AV10=0</formula>
    </cfRule>
    <cfRule type="expression" dxfId="966" priority="6">
      <formula>AV10&lt;=3</formula>
    </cfRule>
  </conditionalFormatting>
  <conditionalFormatting sqref="AW9">
    <cfRule type="expression" priority="1" stopIfTrue="1">
      <formula>AV10&lt;=3</formula>
    </cfRule>
    <cfRule type="expression" dxfId="965" priority="5">
      <formula>AV10&lt;=6</formula>
    </cfRule>
  </conditionalFormatting>
  <conditionalFormatting sqref="AX9">
    <cfRule type="expression" priority="2" stopIfTrue="1">
      <formula>AV10&lt;=6</formula>
    </cfRule>
    <cfRule type="expression" dxfId="964" priority="3">
      <formula>AV10&gt;=7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A22D-476A-4C37-BD66-B20C052C54EE}">
  <sheetPr>
    <tabColor theme="9" tint="-0.249977111117893"/>
  </sheetPr>
  <dimension ref="A2:EP181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36.7109375" customWidth="1"/>
    <col min="3" max="8" width="11.5703125" bestFit="1" customWidth="1"/>
    <col min="9" max="9" width="2" customWidth="1"/>
    <col min="10" max="15" width="11.5703125" customWidth="1"/>
    <col min="16" max="16" width="2" customWidth="1"/>
    <col min="17" max="22" width="11.5703125" customWidth="1"/>
    <col min="23" max="23" width="2" customWidth="1"/>
    <col min="24" max="29" width="11.5703125" customWidth="1"/>
    <col min="30" max="30" width="2" customWidth="1"/>
    <col min="31" max="36" width="11.5703125" customWidth="1"/>
    <col min="37" max="37" width="2" customWidth="1"/>
    <col min="38" max="43" width="11.5703125" customWidth="1"/>
    <col min="44" max="44" width="2" customWidth="1"/>
    <col min="45" max="50" width="11.5703125" customWidth="1"/>
    <col min="51" max="51" width="2" customWidth="1"/>
    <col min="52" max="57" width="11.5703125" customWidth="1"/>
    <col min="58" max="58" width="2" customWidth="1"/>
    <col min="59" max="64" width="11.5703125" customWidth="1"/>
  </cols>
  <sheetData>
    <row r="2" spans="1:133" ht="27.75" customHeight="1" x14ac:dyDescent="0.25">
      <c r="A2" s="4"/>
      <c r="B2" s="5" t="s">
        <v>0</v>
      </c>
      <c r="F2" s="98" t="s">
        <v>9</v>
      </c>
      <c r="G2" s="99"/>
      <c r="H2" s="99"/>
      <c r="I2" s="99"/>
      <c r="J2" s="62" t="s">
        <v>2</v>
      </c>
      <c r="K2" s="62" t="s">
        <v>3</v>
      </c>
      <c r="L2" s="62" t="s">
        <v>5</v>
      </c>
      <c r="M2" s="62" t="s">
        <v>4</v>
      </c>
      <c r="N2" s="9" t="s">
        <v>6</v>
      </c>
      <c r="Q2" s="126"/>
      <c r="R2" s="126"/>
      <c r="S2" s="126"/>
      <c r="T2" s="126"/>
      <c r="U2" s="126"/>
      <c r="V2" s="126"/>
      <c r="W2" s="2"/>
      <c r="X2" s="126"/>
      <c r="Y2" s="126"/>
      <c r="Z2" s="126"/>
      <c r="AA2" s="126"/>
      <c r="AB2" s="126"/>
      <c r="AC2" s="126"/>
      <c r="AD2" s="1"/>
      <c r="AE2" s="127"/>
      <c r="AF2" s="128"/>
      <c r="BG2" s="24"/>
    </row>
    <row r="3" spans="1:133" ht="31.5" customHeight="1" x14ac:dyDescent="0.25">
      <c r="A3" s="4"/>
      <c r="B3" s="10" t="s">
        <v>1</v>
      </c>
      <c r="F3" s="96">
        <f>Summary!I3</f>
        <v>0</v>
      </c>
      <c r="G3" s="97"/>
      <c r="H3" s="97"/>
      <c r="I3" s="97"/>
      <c r="J3" s="61">
        <f>Summary!P3</f>
        <v>0</v>
      </c>
      <c r="K3" s="61">
        <f>Summary!Q3</f>
        <v>0</v>
      </c>
      <c r="L3" s="12">
        <f>Summary!R3</f>
        <v>0</v>
      </c>
      <c r="M3" s="12">
        <f>Summary!S3</f>
        <v>0</v>
      </c>
      <c r="N3" s="13">
        <f>Summary!T3</f>
        <v>0</v>
      </c>
      <c r="Q3" s="126"/>
      <c r="R3" s="126"/>
      <c r="S3" s="126"/>
      <c r="T3" s="126"/>
      <c r="U3" s="126"/>
      <c r="V3" s="126"/>
      <c r="W3" s="1"/>
      <c r="X3" s="126"/>
      <c r="Y3" s="126"/>
      <c r="Z3" s="126"/>
      <c r="AA3" s="126"/>
      <c r="AB3" s="126"/>
      <c r="AC3" s="126"/>
      <c r="AD3" s="1"/>
      <c r="AE3" s="129"/>
      <c r="AF3" s="130"/>
      <c r="AG3" s="58"/>
      <c r="AM3" s="26"/>
      <c r="AN3" s="24"/>
      <c r="AO3" s="24"/>
      <c r="AP3" s="26"/>
      <c r="AQ3" s="25"/>
    </row>
    <row r="4" spans="1:133" x14ac:dyDescent="0.25">
      <c r="A4" s="4"/>
      <c r="B4" s="4"/>
      <c r="H4" s="1"/>
      <c r="I4" s="1"/>
      <c r="J4" s="1"/>
      <c r="K4" s="1"/>
      <c r="L4" s="1"/>
      <c r="M4" s="1"/>
      <c r="N4" s="1"/>
      <c r="O4" s="1"/>
      <c r="P4" s="1"/>
      <c r="Q4" s="131" t="s">
        <v>113</v>
      </c>
      <c r="R4" s="131"/>
      <c r="S4" s="131" t="s">
        <v>114</v>
      </c>
      <c r="T4" s="131"/>
      <c r="U4" s="131" t="s">
        <v>115</v>
      </c>
      <c r="V4" s="131"/>
      <c r="W4" s="1"/>
      <c r="X4" s="131" t="s">
        <v>116</v>
      </c>
      <c r="Y4" s="131"/>
      <c r="Z4" s="131" t="s">
        <v>117</v>
      </c>
      <c r="AA4" s="131"/>
      <c r="AB4" s="131" t="s">
        <v>118</v>
      </c>
      <c r="AC4" s="131"/>
      <c r="AD4" s="1"/>
      <c r="AE4" s="132" t="s">
        <v>216</v>
      </c>
      <c r="AF4" s="132"/>
    </row>
    <row r="5" spans="1:133" ht="18" x14ac:dyDescent="0.25">
      <c r="B5" s="11" t="s">
        <v>425</v>
      </c>
      <c r="D5" s="47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1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33" ht="15.75" x14ac:dyDescent="0.25">
      <c r="B7" s="45" t="s">
        <v>35</v>
      </c>
      <c r="C7" s="119" t="s">
        <v>7</v>
      </c>
      <c r="D7" s="120"/>
      <c r="E7" s="120"/>
      <c r="F7" s="120"/>
      <c r="G7" s="120"/>
      <c r="H7" s="121"/>
      <c r="I7" s="1"/>
      <c r="J7" s="122" t="s">
        <v>14</v>
      </c>
      <c r="K7" s="123"/>
      <c r="L7" s="123"/>
      <c r="M7" s="123"/>
      <c r="N7" s="123"/>
      <c r="O7" s="124"/>
      <c r="P7" s="1"/>
      <c r="Q7" s="119" t="s">
        <v>31</v>
      </c>
      <c r="R7" s="120"/>
      <c r="S7" s="120"/>
      <c r="T7" s="120"/>
      <c r="U7" s="120"/>
      <c r="V7" s="121"/>
      <c r="X7" s="122" t="s">
        <v>52</v>
      </c>
      <c r="Y7" s="123"/>
      <c r="Z7" s="123"/>
      <c r="AA7" s="123"/>
      <c r="AB7" s="123"/>
      <c r="AC7" s="124"/>
      <c r="AE7" s="119" t="s">
        <v>65</v>
      </c>
      <c r="AF7" s="120"/>
      <c r="AG7" s="120"/>
      <c r="AH7" s="120"/>
      <c r="AI7" s="120"/>
      <c r="AJ7" s="121"/>
      <c r="AL7" s="122" t="s">
        <v>66</v>
      </c>
      <c r="AM7" s="123"/>
      <c r="AN7" s="123"/>
      <c r="AO7" s="123"/>
      <c r="AP7" s="123"/>
      <c r="AQ7" s="124"/>
      <c r="AS7" s="119" t="s">
        <v>67</v>
      </c>
      <c r="AT7" s="120"/>
      <c r="AU7" s="120"/>
      <c r="AV7" s="120"/>
      <c r="AW7" s="120"/>
      <c r="AX7" s="121"/>
      <c r="AZ7" s="122" t="s">
        <v>68</v>
      </c>
      <c r="BA7" s="123"/>
      <c r="BB7" s="123"/>
      <c r="BC7" s="123"/>
      <c r="BD7" s="123"/>
      <c r="BE7" s="124"/>
      <c r="BG7" s="119" t="s">
        <v>69</v>
      </c>
      <c r="BH7" s="120"/>
      <c r="BI7" s="120"/>
      <c r="BJ7" s="120"/>
      <c r="BK7" s="120"/>
      <c r="BL7" s="121"/>
    </row>
    <row r="8" spans="1:133" ht="15.75" x14ac:dyDescent="0.25">
      <c r="B8" s="1"/>
      <c r="C8" s="21"/>
      <c r="D8" s="21"/>
      <c r="E8" s="21"/>
      <c r="F8" s="21"/>
      <c r="G8" s="21"/>
      <c r="H8" s="21"/>
      <c r="I8" s="1"/>
      <c r="J8" s="21"/>
      <c r="K8" s="21"/>
      <c r="L8" s="21"/>
      <c r="M8" s="21"/>
      <c r="N8" s="21"/>
      <c r="O8" s="21"/>
      <c r="P8" s="1"/>
      <c r="Q8" s="21"/>
      <c r="R8" s="21"/>
      <c r="S8" s="21"/>
      <c r="T8" s="21"/>
      <c r="U8" s="21"/>
      <c r="V8" s="21"/>
      <c r="X8" s="21"/>
      <c r="Y8" s="21"/>
      <c r="Z8" s="21"/>
      <c r="AA8" s="21"/>
      <c r="AB8" s="21"/>
      <c r="AC8" s="21"/>
      <c r="AE8" s="21"/>
      <c r="AF8" s="21"/>
      <c r="AG8" s="21"/>
      <c r="AH8" s="21"/>
      <c r="AI8" s="21"/>
      <c r="AJ8" s="21"/>
      <c r="AL8" s="21"/>
      <c r="AM8" s="21"/>
      <c r="AN8" s="21"/>
      <c r="AO8" s="21"/>
      <c r="AP8" s="21"/>
      <c r="AQ8" s="21"/>
      <c r="AS8" s="21"/>
      <c r="AT8" s="21"/>
      <c r="AU8" s="21"/>
      <c r="AV8" s="21"/>
      <c r="AW8" s="21"/>
      <c r="AX8" s="21"/>
      <c r="AZ8" s="21"/>
      <c r="BA8" s="21"/>
      <c r="BB8" s="21"/>
      <c r="BC8" s="21"/>
      <c r="BD8" s="21"/>
      <c r="BE8" s="21"/>
      <c r="BG8" s="21"/>
      <c r="BH8" s="21"/>
      <c r="BI8" s="21"/>
      <c r="BJ8" s="21"/>
      <c r="BK8" s="21"/>
      <c r="BL8" s="21"/>
    </row>
    <row r="9" spans="1:133" ht="15.75" x14ac:dyDescent="0.25">
      <c r="B9" s="1"/>
      <c r="C9" s="23"/>
      <c r="D9" s="21"/>
      <c r="E9" s="21"/>
      <c r="F9" s="21" t="s">
        <v>49</v>
      </c>
      <c r="G9" s="21" t="s">
        <v>50</v>
      </c>
      <c r="H9" s="21" t="s">
        <v>51</v>
      </c>
      <c r="I9" s="1"/>
      <c r="J9" s="23"/>
      <c r="K9" s="21"/>
      <c r="L9" s="21"/>
      <c r="M9" s="21" t="s">
        <v>49</v>
      </c>
      <c r="N9" s="21" t="s">
        <v>50</v>
      </c>
      <c r="O9" s="21" t="s">
        <v>51</v>
      </c>
      <c r="P9" s="1"/>
      <c r="Q9" s="23"/>
      <c r="R9" s="21"/>
      <c r="S9" s="21"/>
      <c r="T9" s="21" t="s">
        <v>49</v>
      </c>
      <c r="U9" s="21" t="s">
        <v>50</v>
      </c>
      <c r="V9" s="21" t="s">
        <v>51</v>
      </c>
      <c r="X9" s="23"/>
      <c r="Y9" s="21"/>
      <c r="Z9" s="21"/>
      <c r="AA9" s="21" t="s">
        <v>49</v>
      </c>
      <c r="AB9" s="21" t="s">
        <v>50</v>
      </c>
      <c r="AC9" s="21" t="s">
        <v>51</v>
      </c>
      <c r="AE9" s="23"/>
      <c r="AF9" s="21"/>
      <c r="AG9" s="21"/>
      <c r="AH9" s="21" t="s">
        <v>49</v>
      </c>
      <c r="AI9" s="21" t="s">
        <v>50</v>
      </c>
      <c r="AJ9" s="21" t="s">
        <v>51</v>
      </c>
      <c r="AL9" s="23"/>
      <c r="AM9" s="21"/>
      <c r="AN9" s="21"/>
      <c r="AO9" s="21" t="s">
        <v>49</v>
      </c>
      <c r="AP9" s="21" t="s">
        <v>50</v>
      </c>
      <c r="AQ9" s="21" t="s">
        <v>51</v>
      </c>
      <c r="AS9" s="23"/>
      <c r="AT9" s="21"/>
      <c r="AU9" s="21"/>
      <c r="AV9" s="21" t="s">
        <v>49</v>
      </c>
      <c r="AW9" s="21" t="s">
        <v>50</v>
      </c>
      <c r="AX9" s="21" t="s">
        <v>51</v>
      </c>
      <c r="AZ9" s="23"/>
      <c r="BA9" s="21"/>
      <c r="BB9" s="21"/>
      <c r="BC9" s="21" t="s">
        <v>49</v>
      </c>
      <c r="BD9" s="21" t="s">
        <v>50</v>
      </c>
      <c r="BE9" s="21" t="s">
        <v>51</v>
      </c>
      <c r="BG9" s="23"/>
      <c r="BH9" s="21"/>
      <c r="BI9" s="21"/>
      <c r="BJ9" s="21" t="s">
        <v>49</v>
      </c>
      <c r="BK9" s="21" t="s">
        <v>50</v>
      </c>
      <c r="BL9" s="21" t="s">
        <v>51</v>
      </c>
    </row>
    <row r="10" spans="1:133" s="30" customFormat="1" ht="15.75" x14ac:dyDescent="0.25">
      <c r="B10" s="31"/>
      <c r="C10" s="32"/>
      <c r="D10" s="32"/>
      <c r="E10" s="32"/>
      <c r="F10" s="32">
        <f>COUNTA(C13,F13,C19,C34,C43,F43,C46,F46,C52,F52,C61,F61,C67)</f>
        <v>0</v>
      </c>
      <c r="G10" s="32"/>
      <c r="H10" s="32"/>
      <c r="I10" s="31"/>
      <c r="J10" s="32"/>
      <c r="K10" s="32"/>
      <c r="L10" s="32"/>
      <c r="M10" s="32">
        <f>COUNTA(J13,M13,J19,J34,M34,J37,M37,J43,M43,J46,M46,J52,M52,J67,M67)</f>
        <v>0</v>
      </c>
      <c r="N10" s="32"/>
      <c r="O10" s="32"/>
      <c r="P10" s="31"/>
      <c r="Q10" s="32"/>
      <c r="R10" s="32"/>
      <c r="S10" s="32"/>
      <c r="T10" s="32">
        <f>COUNTA(Q13,T13,Q19,T19,Q22,Q28,Q34,Q37,T37,Q43,Q46,Q52,Q58,Q67)</f>
        <v>0</v>
      </c>
      <c r="U10" s="32"/>
      <c r="V10" s="32"/>
      <c r="X10" s="32"/>
      <c r="Y10" s="32"/>
      <c r="Z10" s="32"/>
      <c r="AA10" s="32">
        <f>COUNTA(X13,AA13,X19,X34,AA34,X37,AA37,X43,AA43,X46,AA46,X52,AA52,X58,X61,AA61,X67)</f>
        <v>0</v>
      </c>
      <c r="AB10" s="32"/>
      <c r="AC10" s="32"/>
      <c r="AE10" s="32"/>
      <c r="AF10" s="32"/>
      <c r="AG10" s="32"/>
      <c r="AH10" s="32">
        <f>COUNTA(AE13,AH13,AE19,AE22,AE28,AE34,AE37,AH37,AE43,AE46,AH46,AE52,AH52,AE58,AE61,AH61,AE67,AE70,AH70,AE73,AH73)</f>
        <v>0</v>
      </c>
      <c r="AI10" s="32"/>
      <c r="AJ10" s="32"/>
      <c r="AL10" s="32"/>
      <c r="AM10" s="32"/>
      <c r="AN10" s="32"/>
      <c r="AO10" s="32">
        <f>COUNTA(AL13,AO13,AL19,AL22,AO22,AL28,AO28,AL34,AL37,AO37,AL43,AO43,AL46,AL52,AL58,AL67,AO67,AL70,AL73,AO73)</f>
        <v>0</v>
      </c>
      <c r="AP10" s="32"/>
      <c r="AQ10" s="32"/>
      <c r="AS10" s="32"/>
      <c r="AT10" s="32"/>
      <c r="AU10" s="32"/>
      <c r="AV10" s="32">
        <f>COUNTA(AS19,AV19,AS34,AV34,AS37,AV37,AS43,AV43,AS46,AV46,AS52,AV52,AS67,AS70,AS73)</f>
        <v>0</v>
      </c>
      <c r="AW10" s="32"/>
      <c r="AX10" s="32"/>
      <c r="AZ10" s="32"/>
      <c r="BA10" s="32"/>
      <c r="BB10" s="32"/>
      <c r="BC10" s="32">
        <f>COUNTA(AZ13,BC13,AZ19,AZ34,BC34,AZ37,BC37,AZ43,AZ46,BC46,AZ52,AZ67,BC67,AZ73,BC52)</f>
        <v>0</v>
      </c>
      <c r="BD10" s="32"/>
      <c r="BE10" s="32"/>
      <c r="BG10" s="32"/>
      <c r="BH10" s="32"/>
      <c r="BI10" s="32"/>
      <c r="BJ10" s="32">
        <f>COUNTA(BG13,BJ13,BG19,BG34,BJ34,BG43,BJ43,BG46,BG52,BG58,BG70)</f>
        <v>0</v>
      </c>
      <c r="BK10" s="32"/>
      <c r="BL10" s="32"/>
    </row>
    <row r="11" spans="1:133" ht="15.75" x14ac:dyDescent="0.25">
      <c r="B11" s="2"/>
      <c r="I11" s="1"/>
      <c r="P11" s="1"/>
    </row>
    <row r="12" spans="1:133" ht="90" customHeight="1" x14ac:dyDescent="0.25">
      <c r="B12" s="125" t="s">
        <v>441</v>
      </c>
      <c r="C12" s="139" t="s">
        <v>447</v>
      </c>
      <c r="D12" s="139"/>
      <c r="E12" s="139"/>
      <c r="F12" s="140" t="s">
        <v>448</v>
      </c>
      <c r="G12" s="140"/>
      <c r="H12" s="140"/>
      <c r="I12" s="1"/>
      <c r="J12" s="138" t="s">
        <v>450</v>
      </c>
      <c r="K12" s="138"/>
      <c r="L12" s="138"/>
      <c r="M12" s="138" t="s">
        <v>451</v>
      </c>
      <c r="N12" s="138"/>
      <c r="O12" s="138"/>
      <c r="P12" s="1"/>
      <c r="Q12" s="140" t="s">
        <v>453</v>
      </c>
      <c r="R12" s="140"/>
      <c r="S12" s="140"/>
      <c r="T12" s="139" t="s">
        <v>454</v>
      </c>
      <c r="U12" s="139"/>
      <c r="V12" s="139"/>
      <c r="W12" s="1"/>
      <c r="X12" s="137" t="s">
        <v>457</v>
      </c>
      <c r="Y12" s="137"/>
      <c r="Z12" s="137"/>
      <c r="AA12" s="137" t="s">
        <v>458</v>
      </c>
      <c r="AB12" s="137"/>
      <c r="AC12" s="137"/>
      <c r="AE12" s="140" t="s">
        <v>460</v>
      </c>
      <c r="AF12" s="140"/>
      <c r="AG12" s="140"/>
      <c r="AH12" s="139" t="s">
        <v>461</v>
      </c>
      <c r="AI12" s="139"/>
      <c r="AJ12" s="139"/>
      <c r="AK12" s="1"/>
      <c r="AL12" s="169" t="s">
        <v>527</v>
      </c>
      <c r="AM12" s="169"/>
      <c r="AN12" s="169"/>
      <c r="AO12" s="168" t="s">
        <v>528</v>
      </c>
      <c r="AP12" s="168"/>
      <c r="AQ12" s="168"/>
      <c r="AS12" s="150" t="s">
        <v>530</v>
      </c>
      <c r="AT12" s="151"/>
      <c r="AU12" s="152"/>
      <c r="AV12" s="159" t="s">
        <v>531</v>
      </c>
      <c r="AW12" s="160"/>
      <c r="AX12" s="161"/>
      <c r="AY12" s="1"/>
      <c r="AZ12" s="168" t="s">
        <v>532</v>
      </c>
      <c r="BA12" s="168"/>
      <c r="BB12" s="168"/>
      <c r="BC12" s="169" t="s">
        <v>533</v>
      </c>
      <c r="BD12" s="169"/>
      <c r="BE12" s="169"/>
      <c r="BG12" s="140" t="s">
        <v>535</v>
      </c>
      <c r="BH12" s="140"/>
      <c r="BI12" s="140"/>
      <c r="BJ12" s="139" t="s">
        <v>536</v>
      </c>
      <c r="BK12" s="139"/>
      <c r="BL12" s="139"/>
      <c r="BN12" s="55"/>
      <c r="BO12" s="56"/>
      <c r="BP12" s="55"/>
      <c r="BQ12" s="57"/>
    </row>
    <row r="13" spans="1:133" ht="15" customHeight="1" x14ac:dyDescent="0.25">
      <c r="B13" s="125"/>
      <c r="C13" s="20"/>
      <c r="D13" s="20"/>
      <c r="E13" s="20"/>
      <c r="F13" s="20"/>
      <c r="G13" s="20"/>
      <c r="H13" s="20"/>
      <c r="I13" s="15"/>
      <c r="J13" s="20"/>
      <c r="K13" s="20"/>
      <c r="L13" s="20"/>
      <c r="M13" s="20"/>
      <c r="N13" s="20"/>
      <c r="O13" s="20"/>
      <c r="P13" s="15"/>
      <c r="Q13" s="20"/>
      <c r="R13" s="20"/>
      <c r="S13" s="20"/>
      <c r="T13" s="20"/>
      <c r="U13" s="20"/>
      <c r="V13" s="20"/>
      <c r="X13" s="20"/>
      <c r="Y13" s="20"/>
      <c r="Z13" s="20"/>
      <c r="AA13" s="20"/>
      <c r="AB13" s="20"/>
      <c r="AC13" s="20"/>
      <c r="AE13" s="20"/>
      <c r="AF13" s="20"/>
      <c r="AG13" s="20"/>
      <c r="AH13" s="20"/>
      <c r="AI13" s="20"/>
      <c r="AJ13" s="20"/>
      <c r="AL13" s="20"/>
      <c r="AM13" s="20"/>
      <c r="AN13" s="20"/>
      <c r="AO13" s="20"/>
      <c r="AP13" s="20"/>
      <c r="AQ13" s="20"/>
      <c r="AS13" s="153"/>
      <c r="AT13" s="154"/>
      <c r="AU13" s="155"/>
      <c r="AV13" s="162"/>
      <c r="AW13" s="163"/>
      <c r="AX13" s="164"/>
      <c r="AZ13" s="20"/>
      <c r="BA13" s="20"/>
      <c r="BB13" s="20"/>
      <c r="BC13" s="20"/>
      <c r="BD13" s="20"/>
      <c r="BE13" s="20"/>
      <c r="BG13" s="20"/>
      <c r="BH13" s="20"/>
      <c r="BI13" s="20"/>
      <c r="BJ13" s="20"/>
      <c r="BK13" s="20"/>
      <c r="BL13" s="20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4"/>
      <c r="EA13" s="14"/>
      <c r="EB13" s="14"/>
      <c r="EC13" s="14"/>
    </row>
    <row r="14" spans="1:133" ht="15.75" customHeight="1" x14ac:dyDescent="0.25">
      <c r="B14" s="125"/>
      <c r="C14" s="159" t="s">
        <v>449</v>
      </c>
      <c r="D14" s="160"/>
      <c r="E14" s="160"/>
      <c r="F14" s="160"/>
      <c r="G14" s="160"/>
      <c r="H14" s="161"/>
      <c r="I14" s="15"/>
      <c r="J14" s="195" t="s">
        <v>452</v>
      </c>
      <c r="K14" s="196"/>
      <c r="L14" s="196"/>
      <c r="M14" s="196"/>
      <c r="N14" s="196"/>
      <c r="O14" s="197"/>
      <c r="P14" s="15"/>
      <c r="Q14" s="159" t="s">
        <v>455</v>
      </c>
      <c r="R14" s="160"/>
      <c r="S14" s="161"/>
      <c r="T14" s="150" t="s">
        <v>456</v>
      </c>
      <c r="U14" s="151"/>
      <c r="V14" s="152"/>
      <c r="X14" s="179" t="s">
        <v>459</v>
      </c>
      <c r="Y14" s="180"/>
      <c r="Z14" s="180"/>
      <c r="AA14" s="180"/>
      <c r="AB14" s="180"/>
      <c r="AC14" s="181"/>
      <c r="AE14" s="150" t="s">
        <v>462</v>
      </c>
      <c r="AF14" s="151"/>
      <c r="AG14" s="151"/>
      <c r="AH14" s="151"/>
      <c r="AI14" s="151"/>
      <c r="AJ14" s="152"/>
      <c r="AL14" s="170" t="s">
        <v>529</v>
      </c>
      <c r="AM14" s="171"/>
      <c r="AN14" s="171"/>
      <c r="AO14" s="171"/>
      <c r="AP14" s="171"/>
      <c r="AQ14" s="172"/>
      <c r="AS14" s="153"/>
      <c r="AT14" s="154"/>
      <c r="AU14" s="155"/>
      <c r="AV14" s="162"/>
      <c r="AW14" s="163"/>
      <c r="AX14" s="164"/>
      <c r="AZ14" s="141" t="s">
        <v>534</v>
      </c>
      <c r="BA14" s="142"/>
      <c r="BB14" s="142"/>
      <c r="BC14" s="142"/>
      <c r="BD14" s="142"/>
      <c r="BE14" s="143"/>
      <c r="BG14" s="150" t="s">
        <v>537</v>
      </c>
      <c r="BH14" s="151"/>
      <c r="BI14" s="151"/>
      <c r="BJ14" s="151"/>
      <c r="BK14" s="151"/>
      <c r="BL14" s="152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4"/>
      <c r="EA14" s="14"/>
      <c r="EB14" s="14"/>
      <c r="EC14" s="14"/>
    </row>
    <row r="15" spans="1:133" ht="15" customHeight="1" x14ac:dyDescent="0.25">
      <c r="B15" s="125"/>
      <c r="C15" s="162"/>
      <c r="D15" s="163"/>
      <c r="E15" s="163"/>
      <c r="F15" s="163"/>
      <c r="G15" s="163"/>
      <c r="H15" s="164"/>
      <c r="I15" s="15"/>
      <c r="J15" s="198"/>
      <c r="K15" s="199"/>
      <c r="L15" s="199"/>
      <c r="M15" s="199"/>
      <c r="N15" s="199"/>
      <c r="O15" s="200"/>
      <c r="P15" s="15"/>
      <c r="Q15" s="162"/>
      <c r="R15" s="163"/>
      <c r="S15" s="164"/>
      <c r="T15" s="153"/>
      <c r="U15" s="154"/>
      <c r="V15" s="155"/>
      <c r="W15" s="15"/>
      <c r="X15" s="182"/>
      <c r="Y15" s="183"/>
      <c r="Z15" s="183"/>
      <c r="AA15" s="183"/>
      <c r="AB15" s="183"/>
      <c r="AC15" s="184"/>
      <c r="AD15" s="16"/>
      <c r="AE15" s="153"/>
      <c r="AF15" s="154"/>
      <c r="AG15" s="154"/>
      <c r="AH15" s="154"/>
      <c r="AI15" s="154"/>
      <c r="AJ15" s="155"/>
      <c r="AK15" s="15"/>
      <c r="AL15" s="173"/>
      <c r="AM15" s="174"/>
      <c r="AN15" s="174"/>
      <c r="AO15" s="174"/>
      <c r="AP15" s="174"/>
      <c r="AQ15" s="175"/>
      <c r="AR15" s="16"/>
      <c r="AS15" s="153"/>
      <c r="AT15" s="154"/>
      <c r="AU15" s="155"/>
      <c r="AV15" s="162"/>
      <c r="AW15" s="163"/>
      <c r="AX15" s="164"/>
      <c r="AY15" s="15"/>
      <c r="AZ15" s="144"/>
      <c r="BA15" s="145"/>
      <c r="BB15" s="145"/>
      <c r="BC15" s="145"/>
      <c r="BD15" s="145"/>
      <c r="BE15" s="146"/>
      <c r="BF15" s="16"/>
      <c r="BG15" s="153"/>
      <c r="BH15" s="154"/>
      <c r="BI15" s="154"/>
      <c r="BJ15" s="154"/>
      <c r="BK15" s="154"/>
      <c r="BL15" s="155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4"/>
      <c r="EA15" s="14"/>
      <c r="EB15" s="14"/>
      <c r="EC15" s="14"/>
    </row>
    <row r="16" spans="1:133" ht="15" customHeight="1" x14ac:dyDescent="0.25">
      <c r="B16" s="125"/>
      <c r="C16" s="162"/>
      <c r="D16" s="163"/>
      <c r="E16" s="163"/>
      <c r="F16" s="163"/>
      <c r="G16" s="163"/>
      <c r="H16" s="164"/>
      <c r="I16" s="15"/>
      <c r="J16" s="198"/>
      <c r="K16" s="199"/>
      <c r="L16" s="199"/>
      <c r="M16" s="199"/>
      <c r="N16" s="199"/>
      <c r="O16" s="200"/>
      <c r="P16" s="15"/>
      <c r="Q16" s="162"/>
      <c r="R16" s="163"/>
      <c r="S16" s="164"/>
      <c r="T16" s="153"/>
      <c r="U16" s="154"/>
      <c r="V16" s="155"/>
      <c r="W16" s="15"/>
      <c r="X16" s="182"/>
      <c r="Y16" s="183"/>
      <c r="Z16" s="183"/>
      <c r="AA16" s="183"/>
      <c r="AB16" s="183"/>
      <c r="AC16" s="184"/>
      <c r="AD16" s="16"/>
      <c r="AE16" s="153"/>
      <c r="AF16" s="154"/>
      <c r="AG16" s="154"/>
      <c r="AH16" s="154"/>
      <c r="AI16" s="154"/>
      <c r="AJ16" s="155"/>
      <c r="AK16" s="15"/>
      <c r="AL16" s="173"/>
      <c r="AM16" s="174"/>
      <c r="AN16" s="174"/>
      <c r="AO16" s="174"/>
      <c r="AP16" s="174"/>
      <c r="AQ16" s="175"/>
      <c r="AR16" s="16"/>
      <c r="AS16" s="153"/>
      <c r="AT16" s="154"/>
      <c r="AU16" s="155"/>
      <c r="AV16" s="162"/>
      <c r="AW16" s="163"/>
      <c r="AX16" s="164"/>
      <c r="AY16" s="15"/>
      <c r="AZ16" s="144"/>
      <c r="BA16" s="145"/>
      <c r="BB16" s="145"/>
      <c r="BC16" s="145"/>
      <c r="BD16" s="145"/>
      <c r="BE16" s="146"/>
      <c r="BF16" s="16"/>
      <c r="BG16" s="153"/>
      <c r="BH16" s="154"/>
      <c r="BI16" s="154"/>
      <c r="BJ16" s="154"/>
      <c r="BK16" s="154"/>
      <c r="BL16" s="155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4"/>
      <c r="EA16" s="14"/>
      <c r="EB16" s="14"/>
      <c r="EC16" s="14"/>
    </row>
    <row r="17" spans="2:133" ht="15" customHeight="1" x14ac:dyDescent="0.25">
      <c r="B17" s="125"/>
      <c r="C17" s="162"/>
      <c r="D17" s="163"/>
      <c r="E17" s="163"/>
      <c r="F17" s="163"/>
      <c r="G17" s="163"/>
      <c r="H17" s="164"/>
      <c r="I17" s="15"/>
      <c r="J17" s="198"/>
      <c r="K17" s="199"/>
      <c r="L17" s="199"/>
      <c r="M17" s="199"/>
      <c r="N17" s="199"/>
      <c r="O17" s="200"/>
      <c r="P17" s="15"/>
      <c r="Q17" s="162"/>
      <c r="R17" s="163"/>
      <c r="S17" s="164"/>
      <c r="T17" s="153"/>
      <c r="U17" s="154"/>
      <c r="V17" s="155"/>
      <c r="W17" s="15"/>
      <c r="X17" s="182"/>
      <c r="Y17" s="183"/>
      <c r="Z17" s="183"/>
      <c r="AA17" s="183"/>
      <c r="AB17" s="183"/>
      <c r="AC17" s="184"/>
      <c r="AD17" s="16"/>
      <c r="AE17" s="153"/>
      <c r="AF17" s="154"/>
      <c r="AG17" s="154"/>
      <c r="AH17" s="154"/>
      <c r="AI17" s="154"/>
      <c r="AJ17" s="155"/>
      <c r="AK17" s="15"/>
      <c r="AL17" s="173"/>
      <c r="AM17" s="174"/>
      <c r="AN17" s="174"/>
      <c r="AO17" s="174"/>
      <c r="AP17" s="174"/>
      <c r="AQ17" s="175"/>
      <c r="AR17" s="16"/>
      <c r="AS17" s="153"/>
      <c r="AT17" s="154"/>
      <c r="AU17" s="155"/>
      <c r="AV17" s="162"/>
      <c r="AW17" s="163"/>
      <c r="AX17" s="164"/>
      <c r="AY17" s="15"/>
      <c r="AZ17" s="144"/>
      <c r="BA17" s="145"/>
      <c r="BB17" s="145"/>
      <c r="BC17" s="145"/>
      <c r="BD17" s="145"/>
      <c r="BE17" s="146"/>
      <c r="BF17" s="16"/>
      <c r="BG17" s="153"/>
      <c r="BH17" s="154"/>
      <c r="BI17" s="154"/>
      <c r="BJ17" s="154"/>
      <c r="BK17" s="154"/>
      <c r="BL17" s="155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4"/>
      <c r="EA17" s="14"/>
      <c r="EB17" s="14"/>
      <c r="EC17" s="14"/>
    </row>
    <row r="18" spans="2:133" ht="15" customHeight="1" x14ac:dyDescent="0.25">
      <c r="B18" s="125"/>
      <c r="C18" s="165"/>
      <c r="D18" s="166"/>
      <c r="E18" s="166"/>
      <c r="F18" s="166"/>
      <c r="G18" s="166"/>
      <c r="H18" s="167"/>
      <c r="I18" s="15"/>
      <c r="J18" s="201"/>
      <c r="K18" s="202"/>
      <c r="L18" s="202"/>
      <c r="M18" s="202"/>
      <c r="N18" s="202"/>
      <c r="O18" s="203"/>
      <c r="P18" s="15"/>
      <c r="Q18" s="165"/>
      <c r="R18" s="166"/>
      <c r="S18" s="167"/>
      <c r="T18" s="156"/>
      <c r="U18" s="157"/>
      <c r="V18" s="158"/>
      <c r="W18" s="15"/>
      <c r="X18" s="185"/>
      <c r="Y18" s="186"/>
      <c r="Z18" s="186"/>
      <c r="AA18" s="186"/>
      <c r="AB18" s="186"/>
      <c r="AC18" s="187"/>
      <c r="AD18" s="16"/>
      <c r="AE18" s="156"/>
      <c r="AF18" s="157"/>
      <c r="AG18" s="157"/>
      <c r="AH18" s="157"/>
      <c r="AI18" s="157"/>
      <c r="AJ18" s="158"/>
      <c r="AK18" s="15"/>
      <c r="AL18" s="176"/>
      <c r="AM18" s="177"/>
      <c r="AN18" s="177"/>
      <c r="AO18" s="177"/>
      <c r="AP18" s="177"/>
      <c r="AQ18" s="178"/>
      <c r="AR18" s="16"/>
      <c r="AS18" s="156"/>
      <c r="AT18" s="157"/>
      <c r="AU18" s="158"/>
      <c r="AV18" s="165"/>
      <c r="AW18" s="166"/>
      <c r="AX18" s="167"/>
      <c r="AY18" s="15"/>
      <c r="AZ18" s="147"/>
      <c r="BA18" s="148"/>
      <c r="BB18" s="148"/>
      <c r="BC18" s="148"/>
      <c r="BD18" s="148"/>
      <c r="BE18" s="149"/>
      <c r="BF18" s="16"/>
      <c r="BG18" s="156"/>
      <c r="BH18" s="157"/>
      <c r="BI18" s="157"/>
      <c r="BJ18" s="157"/>
      <c r="BK18" s="157"/>
      <c r="BL18" s="158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4"/>
      <c r="EA18" s="14"/>
      <c r="EB18" s="14"/>
      <c r="EC18" s="14"/>
    </row>
    <row r="19" spans="2:133" ht="15.75" customHeight="1" x14ac:dyDescent="0.25">
      <c r="B19" s="125"/>
      <c r="C19" s="133"/>
      <c r="D19" s="134"/>
      <c r="E19" s="133"/>
      <c r="F19" s="134"/>
      <c r="G19" s="133"/>
      <c r="H19" s="134"/>
      <c r="I19" s="15"/>
      <c r="J19" s="133"/>
      <c r="K19" s="134"/>
      <c r="L19" s="133"/>
      <c r="M19" s="134"/>
      <c r="N19" s="133"/>
      <c r="O19" s="134"/>
      <c r="P19" s="15"/>
      <c r="Q19" s="20"/>
      <c r="R19" s="20"/>
      <c r="S19" s="20"/>
      <c r="T19" s="20"/>
      <c r="U19" s="20"/>
      <c r="V19" s="20"/>
      <c r="W19" s="15"/>
      <c r="X19" s="133"/>
      <c r="Y19" s="134"/>
      <c r="Z19" s="133"/>
      <c r="AA19" s="134"/>
      <c r="AB19" s="133"/>
      <c r="AC19" s="134"/>
      <c r="AD19" s="16"/>
      <c r="AE19" s="133"/>
      <c r="AF19" s="134"/>
      <c r="AG19" s="133"/>
      <c r="AH19" s="134"/>
      <c r="AI19" s="133"/>
      <c r="AJ19" s="134"/>
      <c r="AK19" s="15"/>
      <c r="AL19" s="133"/>
      <c r="AM19" s="134"/>
      <c r="AN19" s="133"/>
      <c r="AO19" s="134"/>
      <c r="AP19" s="133"/>
      <c r="AQ19" s="134"/>
      <c r="AR19" s="16"/>
      <c r="AS19" s="42"/>
      <c r="AT19" s="42"/>
      <c r="AU19" s="42"/>
      <c r="AV19" s="42"/>
      <c r="AW19" s="42"/>
      <c r="AX19" s="42"/>
      <c r="AY19" s="15"/>
      <c r="AZ19" s="133"/>
      <c r="BA19" s="134"/>
      <c r="BB19" s="133"/>
      <c r="BC19" s="134"/>
      <c r="BD19" s="133"/>
      <c r="BE19" s="134"/>
      <c r="BF19" s="16"/>
      <c r="BG19" s="133"/>
      <c r="BH19" s="134"/>
      <c r="BI19" s="133"/>
      <c r="BJ19" s="134"/>
      <c r="BK19" s="133"/>
      <c r="BL19" s="134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4"/>
      <c r="EA19" s="14"/>
      <c r="EB19" s="14"/>
      <c r="EC19" s="14"/>
    </row>
    <row r="20" spans="2:133" s="27" customFormat="1" x14ac:dyDescent="0.2">
      <c r="C20" s="29">
        <f>COUNTA(C13:E13)</f>
        <v>0</v>
      </c>
      <c r="D20" s="29">
        <f>COUNTA(C19:H19)</f>
        <v>0</v>
      </c>
      <c r="E20" s="29"/>
      <c r="F20" s="29">
        <f>COUNTA(F13:H13)</f>
        <v>0</v>
      </c>
      <c r="G20" s="29">
        <v>3</v>
      </c>
      <c r="H20" s="29"/>
      <c r="I20" s="29"/>
      <c r="J20" s="29">
        <f>COUNTA(J13:L13)</f>
        <v>0</v>
      </c>
      <c r="K20" s="29">
        <f>COUNTA(J19:O19)</f>
        <v>0</v>
      </c>
      <c r="L20" s="29"/>
      <c r="M20" s="29">
        <f>COUNTA(M13:O13)</f>
        <v>0</v>
      </c>
      <c r="N20" s="29">
        <v>3</v>
      </c>
      <c r="O20" s="29"/>
      <c r="P20" s="29"/>
      <c r="Q20" s="29">
        <f>COUNTA(Q13:S13)</f>
        <v>0</v>
      </c>
      <c r="R20" s="29">
        <f>COUNTA(Q19:S19)</f>
        <v>0</v>
      </c>
      <c r="S20" s="29"/>
      <c r="T20" s="29">
        <f>COUNTA(T13:V13)</f>
        <v>0</v>
      </c>
      <c r="U20" s="29">
        <f>COUNTA(T19:V19)</f>
        <v>0</v>
      </c>
      <c r="V20" s="29"/>
      <c r="W20" s="15"/>
      <c r="X20" s="29">
        <f>COUNTA(X13:Z13)</f>
        <v>0</v>
      </c>
      <c r="Y20" s="29">
        <f>COUNTA(X19:AC19)</f>
        <v>0</v>
      </c>
      <c r="Z20" s="29"/>
      <c r="AA20" s="29">
        <f>COUNTA(AA13:AC13)</f>
        <v>0</v>
      </c>
      <c r="AB20" s="29">
        <v>3</v>
      </c>
      <c r="AC20" s="29"/>
      <c r="AD20" s="16"/>
      <c r="AE20" s="29">
        <f>COUNTA(AE13:AG13)</f>
        <v>0</v>
      </c>
      <c r="AF20" s="29">
        <f>COUNTA(AE19:AJ19)</f>
        <v>0</v>
      </c>
      <c r="AG20" s="29"/>
      <c r="AH20" s="29">
        <f>COUNTA(AH13:AJ13)</f>
        <v>0</v>
      </c>
      <c r="AI20" s="29">
        <v>3</v>
      </c>
      <c r="AJ20" s="29"/>
      <c r="AK20" s="15"/>
      <c r="AL20" s="29">
        <f>COUNTA(AL13:AN13)</f>
        <v>0</v>
      </c>
      <c r="AM20" s="29">
        <f>COUNTA(AL19:AQ19)</f>
        <v>0</v>
      </c>
      <c r="AN20" s="29"/>
      <c r="AO20" s="29">
        <f>COUNTA(AO13:AQ13)</f>
        <v>0</v>
      </c>
      <c r="AP20" s="29">
        <v>3</v>
      </c>
      <c r="AQ20" s="29"/>
      <c r="AR20" s="16"/>
      <c r="AS20" s="65">
        <f>COUNTA(AS19:AU19)</f>
        <v>0</v>
      </c>
      <c r="AT20" s="78"/>
      <c r="AU20" s="78"/>
      <c r="AV20" s="65">
        <f>COUNTA(AV19:AX19)</f>
        <v>0</v>
      </c>
      <c r="AW20" s="78"/>
      <c r="AX20" s="78"/>
      <c r="AY20" s="15"/>
      <c r="AZ20" s="29">
        <f>COUNTA(AZ13:BB13)</f>
        <v>0</v>
      </c>
      <c r="BA20" s="29">
        <f>COUNTA(AZ19:BE19)</f>
        <v>0</v>
      </c>
      <c r="BB20" s="29"/>
      <c r="BC20" s="29">
        <f>COUNTA(BC13:BE13)</f>
        <v>0</v>
      </c>
      <c r="BD20" s="29">
        <v>3</v>
      </c>
      <c r="BE20" s="29"/>
      <c r="BF20" s="16"/>
      <c r="BG20" s="29">
        <f>COUNTA(BG13:BI13)</f>
        <v>0</v>
      </c>
      <c r="BH20" s="29">
        <f>COUNTA(BG19:BL19)</f>
        <v>0</v>
      </c>
      <c r="BI20" s="29"/>
      <c r="BJ20" s="29">
        <f>COUNTA(BJ13:BL13)</f>
        <v>0</v>
      </c>
      <c r="BK20" s="29">
        <v>3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2:133" ht="90" customHeight="1" x14ac:dyDescent="0.25">
      <c r="B21" s="125" t="s">
        <v>442</v>
      </c>
      <c r="C21" s="139" t="s">
        <v>463</v>
      </c>
      <c r="D21" s="139"/>
      <c r="E21" s="139"/>
      <c r="F21" s="139"/>
      <c r="G21" s="139"/>
      <c r="H21" s="139"/>
      <c r="I21" s="1"/>
      <c r="J21" s="138" t="s">
        <v>464</v>
      </c>
      <c r="K21" s="138"/>
      <c r="L21" s="138"/>
      <c r="M21" s="137" t="s">
        <v>465</v>
      </c>
      <c r="N21" s="137"/>
      <c r="O21" s="137"/>
      <c r="P21" s="1"/>
      <c r="Q21" s="110" t="s">
        <v>466</v>
      </c>
      <c r="R21" s="111"/>
      <c r="S21" s="111"/>
      <c r="T21" s="111"/>
      <c r="U21" s="111"/>
      <c r="V21" s="112"/>
      <c r="W21" s="1"/>
      <c r="X21" s="138" t="s">
        <v>469</v>
      </c>
      <c r="Y21" s="138"/>
      <c r="Z21" s="138"/>
      <c r="AA21" s="137" t="s">
        <v>470</v>
      </c>
      <c r="AB21" s="137"/>
      <c r="AC21" s="137"/>
      <c r="AE21" s="110" t="s">
        <v>471</v>
      </c>
      <c r="AF21" s="111"/>
      <c r="AG21" s="111"/>
      <c r="AH21" s="111"/>
      <c r="AI21" s="111"/>
      <c r="AJ21" s="112"/>
      <c r="AK21" s="1"/>
      <c r="AL21" s="168" t="s">
        <v>538</v>
      </c>
      <c r="AM21" s="168"/>
      <c r="AN21" s="168"/>
      <c r="AO21" s="169" t="s">
        <v>539</v>
      </c>
      <c r="AP21" s="169"/>
      <c r="AQ21" s="169"/>
      <c r="AS21" s="140" t="s">
        <v>543</v>
      </c>
      <c r="AT21" s="140"/>
      <c r="AU21" s="140"/>
      <c r="AV21" s="139" t="s">
        <v>544</v>
      </c>
      <c r="AW21" s="139"/>
      <c r="AX21" s="139"/>
      <c r="AY21" s="1"/>
      <c r="AZ21" s="138" t="s">
        <v>545</v>
      </c>
      <c r="BA21" s="138"/>
      <c r="BB21" s="138"/>
      <c r="BC21" s="137" t="s">
        <v>546</v>
      </c>
      <c r="BD21" s="137"/>
      <c r="BE21" s="137"/>
      <c r="BG21" s="140" t="s">
        <v>547</v>
      </c>
      <c r="BH21" s="140"/>
      <c r="BI21" s="140"/>
      <c r="BJ21" s="139" t="s">
        <v>548</v>
      </c>
      <c r="BK21" s="139"/>
      <c r="BL21" s="139"/>
      <c r="BN21" s="55"/>
      <c r="BO21" s="56"/>
      <c r="BP21" s="55"/>
      <c r="BQ21" s="57"/>
    </row>
    <row r="22" spans="2:133" ht="15" customHeight="1" x14ac:dyDescent="0.25">
      <c r="B22" s="125"/>
      <c r="C22" s="139"/>
      <c r="D22" s="139"/>
      <c r="E22" s="139"/>
      <c r="F22" s="139"/>
      <c r="G22" s="139"/>
      <c r="H22" s="139"/>
      <c r="I22" s="15"/>
      <c r="J22" s="138"/>
      <c r="K22" s="138"/>
      <c r="L22" s="138"/>
      <c r="M22" s="137"/>
      <c r="N22" s="137"/>
      <c r="O22" s="137"/>
      <c r="P22" s="15"/>
      <c r="Q22" s="133"/>
      <c r="R22" s="134"/>
      <c r="S22" s="133"/>
      <c r="T22" s="134"/>
      <c r="U22" s="133"/>
      <c r="V22" s="134"/>
      <c r="X22" s="138"/>
      <c r="Y22" s="138"/>
      <c r="Z22" s="138"/>
      <c r="AA22" s="137"/>
      <c r="AB22" s="137"/>
      <c r="AC22" s="137"/>
      <c r="AE22" s="133"/>
      <c r="AF22" s="134"/>
      <c r="AG22" s="133"/>
      <c r="AH22" s="134"/>
      <c r="AI22" s="133"/>
      <c r="AJ22" s="134"/>
      <c r="AL22" s="20"/>
      <c r="AM22" s="20"/>
      <c r="AN22" s="20"/>
      <c r="AO22" s="20"/>
      <c r="AP22" s="20"/>
      <c r="AQ22" s="20"/>
      <c r="AS22" s="140"/>
      <c r="AT22" s="140"/>
      <c r="AU22" s="140"/>
      <c r="AV22" s="139"/>
      <c r="AW22" s="139"/>
      <c r="AX22" s="139"/>
      <c r="AZ22" s="138"/>
      <c r="BA22" s="138"/>
      <c r="BB22" s="138"/>
      <c r="BC22" s="137"/>
      <c r="BD22" s="137"/>
      <c r="BE22" s="137"/>
      <c r="BG22" s="140"/>
      <c r="BH22" s="140"/>
      <c r="BI22" s="140"/>
      <c r="BJ22" s="139"/>
      <c r="BK22" s="139"/>
      <c r="BL22" s="139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4"/>
      <c r="EA22" s="14"/>
      <c r="EB22" s="14"/>
      <c r="EC22" s="14"/>
    </row>
    <row r="23" spans="2:133" ht="15.75" customHeight="1" x14ac:dyDescent="0.25">
      <c r="B23" s="125"/>
      <c r="C23" s="139"/>
      <c r="D23" s="139"/>
      <c r="E23" s="139"/>
      <c r="F23" s="139"/>
      <c r="G23" s="139"/>
      <c r="H23" s="139"/>
      <c r="I23" s="15"/>
      <c r="J23" s="138"/>
      <c r="K23" s="138"/>
      <c r="L23" s="138"/>
      <c r="M23" s="137"/>
      <c r="N23" s="137"/>
      <c r="O23" s="137"/>
      <c r="P23" s="15"/>
      <c r="Q23" s="150" t="s">
        <v>467</v>
      </c>
      <c r="R23" s="151"/>
      <c r="S23" s="151"/>
      <c r="T23" s="151"/>
      <c r="U23" s="151"/>
      <c r="V23" s="152"/>
      <c r="X23" s="138"/>
      <c r="Y23" s="138"/>
      <c r="Z23" s="138"/>
      <c r="AA23" s="137"/>
      <c r="AB23" s="137"/>
      <c r="AC23" s="137"/>
      <c r="AE23" s="150" t="s">
        <v>472</v>
      </c>
      <c r="AF23" s="151"/>
      <c r="AG23" s="151"/>
      <c r="AH23" s="151"/>
      <c r="AI23" s="151"/>
      <c r="AJ23" s="152"/>
      <c r="AL23" s="170" t="s">
        <v>540</v>
      </c>
      <c r="AM23" s="171"/>
      <c r="AN23" s="172"/>
      <c r="AO23" s="141" t="s">
        <v>541</v>
      </c>
      <c r="AP23" s="142"/>
      <c r="AQ23" s="143"/>
      <c r="AS23" s="140"/>
      <c r="AT23" s="140"/>
      <c r="AU23" s="140"/>
      <c r="AV23" s="139"/>
      <c r="AW23" s="139"/>
      <c r="AX23" s="139"/>
      <c r="AZ23" s="138"/>
      <c r="BA23" s="138"/>
      <c r="BB23" s="138"/>
      <c r="BC23" s="137"/>
      <c r="BD23" s="137"/>
      <c r="BE23" s="137"/>
      <c r="BG23" s="140"/>
      <c r="BH23" s="140"/>
      <c r="BI23" s="140"/>
      <c r="BJ23" s="139"/>
      <c r="BK23" s="139"/>
      <c r="BL23" s="139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4"/>
      <c r="EA23" s="14"/>
      <c r="EB23" s="14"/>
      <c r="EC23" s="14"/>
    </row>
    <row r="24" spans="2:133" ht="15" customHeight="1" x14ac:dyDescent="0.25">
      <c r="B24" s="125"/>
      <c r="C24" s="139"/>
      <c r="D24" s="139"/>
      <c r="E24" s="139"/>
      <c r="F24" s="139"/>
      <c r="G24" s="139"/>
      <c r="H24" s="139"/>
      <c r="I24" s="15"/>
      <c r="J24" s="138"/>
      <c r="K24" s="138"/>
      <c r="L24" s="138"/>
      <c r="M24" s="137"/>
      <c r="N24" s="137"/>
      <c r="O24" s="137"/>
      <c r="P24" s="15"/>
      <c r="Q24" s="153"/>
      <c r="R24" s="154"/>
      <c r="S24" s="154"/>
      <c r="T24" s="154"/>
      <c r="U24" s="154"/>
      <c r="V24" s="155"/>
      <c r="W24" s="15"/>
      <c r="X24" s="138"/>
      <c r="Y24" s="138"/>
      <c r="Z24" s="138"/>
      <c r="AA24" s="137"/>
      <c r="AB24" s="137"/>
      <c r="AC24" s="137"/>
      <c r="AD24" s="16"/>
      <c r="AE24" s="153"/>
      <c r="AF24" s="154"/>
      <c r="AG24" s="154"/>
      <c r="AH24" s="154"/>
      <c r="AI24" s="154"/>
      <c r="AJ24" s="155"/>
      <c r="AK24" s="15"/>
      <c r="AL24" s="173"/>
      <c r="AM24" s="174"/>
      <c r="AN24" s="175"/>
      <c r="AO24" s="144"/>
      <c r="AP24" s="145"/>
      <c r="AQ24" s="146"/>
      <c r="AR24" s="16"/>
      <c r="AS24" s="140"/>
      <c r="AT24" s="140"/>
      <c r="AU24" s="140"/>
      <c r="AV24" s="139"/>
      <c r="AW24" s="139"/>
      <c r="AX24" s="139"/>
      <c r="AY24" s="15"/>
      <c r="AZ24" s="138"/>
      <c r="BA24" s="138"/>
      <c r="BB24" s="138"/>
      <c r="BC24" s="137"/>
      <c r="BD24" s="137"/>
      <c r="BE24" s="137"/>
      <c r="BF24" s="16"/>
      <c r="BG24" s="140"/>
      <c r="BH24" s="140"/>
      <c r="BI24" s="140"/>
      <c r="BJ24" s="139"/>
      <c r="BK24" s="139"/>
      <c r="BL24" s="139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4"/>
      <c r="EA24" s="14"/>
      <c r="EB24" s="14"/>
      <c r="EC24" s="14"/>
    </row>
    <row r="25" spans="2:133" ht="15" customHeight="1" x14ac:dyDescent="0.25">
      <c r="B25" s="125"/>
      <c r="C25" s="139"/>
      <c r="D25" s="139"/>
      <c r="E25" s="139"/>
      <c r="F25" s="139"/>
      <c r="G25" s="139"/>
      <c r="H25" s="139"/>
      <c r="I25" s="15"/>
      <c r="J25" s="138"/>
      <c r="K25" s="138"/>
      <c r="L25" s="138"/>
      <c r="M25" s="137"/>
      <c r="N25" s="137"/>
      <c r="O25" s="137"/>
      <c r="P25" s="15"/>
      <c r="Q25" s="153"/>
      <c r="R25" s="154"/>
      <c r="S25" s="154"/>
      <c r="T25" s="154"/>
      <c r="U25" s="154"/>
      <c r="V25" s="155"/>
      <c r="W25" s="15"/>
      <c r="X25" s="138"/>
      <c r="Y25" s="138"/>
      <c r="Z25" s="138"/>
      <c r="AA25" s="137"/>
      <c r="AB25" s="137"/>
      <c r="AC25" s="137"/>
      <c r="AD25" s="16"/>
      <c r="AE25" s="153"/>
      <c r="AF25" s="154"/>
      <c r="AG25" s="154"/>
      <c r="AH25" s="154"/>
      <c r="AI25" s="154"/>
      <c r="AJ25" s="155"/>
      <c r="AK25" s="15"/>
      <c r="AL25" s="173"/>
      <c r="AM25" s="174"/>
      <c r="AN25" s="175"/>
      <c r="AO25" s="144"/>
      <c r="AP25" s="145"/>
      <c r="AQ25" s="146"/>
      <c r="AR25" s="16"/>
      <c r="AS25" s="140"/>
      <c r="AT25" s="140"/>
      <c r="AU25" s="140"/>
      <c r="AV25" s="139"/>
      <c r="AW25" s="139"/>
      <c r="AX25" s="139"/>
      <c r="AY25" s="15"/>
      <c r="AZ25" s="138"/>
      <c r="BA25" s="138"/>
      <c r="BB25" s="138"/>
      <c r="BC25" s="137"/>
      <c r="BD25" s="137"/>
      <c r="BE25" s="137"/>
      <c r="BF25" s="16"/>
      <c r="BG25" s="140"/>
      <c r="BH25" s="140"/>
      <c r="BI25" s="140"/>
      <c r="BJ25" s="139"/>
      <c r="BK25" s="139"/>
      <c r="BL25" s="139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4"/>
      <c r="EA25" s="14"/>
      <c r="EB25" s="14"/>
      <c r="EC25" s="14"/>
    </row>
    <row r="26" spans="2:133" ht="15" customHeight="1" x14ac:dyDescent="0.25">
      <c r="B26" s="125"/>
      <c r="C26" s="139"/>
      <c r="D26" s="139"/>
      <c r="E26" s="139"/>
      <c r="F26" s="139"/>
      <c r="G26" s="139"/>
      <c r="H26" s="139"/>
      <c r="I26" s="15"/>
      <c r="J26" s="138"/>
      <c r="K26" s="138"/>
      <c r="L26" s="138"/>
      <c r="M26" s="137"/>
      <c r="N26" s="137"/>
      <c r="O26" s="137"/>
      <c r="P26" s="15"/>
      <c r="Q26" s="153"/>
      <c r="R26" s="154"/>
      <c r="S26" s="154"/>
      <c r="T26" s="154"/>
      <c r="U26" s="154"/>
      <c r="V26" s="155"/>
      <c r="W26" s="15"/>
      <c r="X26" s="138"/>
      <c r="Y26" s="138"/>
      <c r="Z26" s="138"/>
      <c r="AA26" s="137"/>
      <c r="AB26" s="137"/>
      <c r="AC26" s="137"/>
      <c r="AD26" s="16"/>
      <c r="AE26" s="153"/>
      <c r="AF26" s="154"/>
      <c r="AG26" s="154"/>
      <c r="AH26" s="154"/>
      <c r="AI26" s="154"/>
      <c r="AJ26" s="155"/>
      <c r="AK26" s="15"/>
      <c r="AL26" s="173"/>
      <c r="AM26" s="174"/>
      <c r="AN26" s="175"/>
      <c r="AO26" s="144"/>
      <c r="AP26" s="145"/>
      <c r="AQ26" s="146"/>
      <c r="AR26" s="16"/>
      <c r="AS26" s="140"/>
      <c r="AT26" s="140"/>
      <c r="AU26" s="140"/>
      <c r="AV26" s="139"/>
      <c r="AW26" s="139"/>
      <c r="AX26" s="139"/>
      <c r="AY26" s="15"/>
      <c r="AZ26" s="138"/>
      <c r="BA26" s="138"/>
      <c r="BB26" s="138"/>
      <c r="BC26" s="137"/>
      <c r="BD26" s="137"/>
      <c r="BE26" s="137"/>
      <c r="BF26" s="16"/>
      <c r="BG26" s="140"/>
      <c r="BH26" s="140"/>
      <c r="BI26" s="140"/>
      <c r="BJ26" s="139"/>
      <c r="BK26" s="139"/>
      <c r="BL26" s="139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4"/>
      <c r="EA26" s="14"/>
      <c r="EB26" s="14"/>
      <c r="EC26" s="14"/>
    </row>
    <row r="27" spans="2:133" ht="15" customHeight="1" x14ac:dyDescent="0.25">
      <c r="B27" s="125"/>
      <c r="C27" s="139"/>
      <c r="D27" s="139"/>
      <c r="E27" s="139"/>
      <c r="F27" s="139"/>
      <c r="G27" s="139"/>
      <c r="H27" s="139"/>
      <c r="I27" s="15"/>
      <c r="J27" s="138"/>
      <c r="K27" s="138"/>
      <c r="L27" s="138"/>
      <c r="M27" s="137"/>
      <c r="N27" s="137"/>
      <c r="O27" s="137"/>
      <c r="P27" s="15"/>
      <c r="Q27" s="156"/>
      <c r="R27" s="157"/>
      <c r="S27" s="157"/>
      <c r="T27" s="157"/>
      <c r="U27" s="157"/>
      <c r="V27" s="158"/>
      <c r="W27" s="15"/>
      <c r="X27" s="138"/>
      <c r="Y27" s="138"/>
      <c r="Z27" s="138"/>
      <c r="AA27" s="137"/>
      <c r="AB27" s="137"/>
      <c r="AC27" s="137"/>
      <c r="AD27" s="16"/>
      <c r="AE27" s="156"/>
      <c r="AF27" s="157"/>
      <c r="AG27" s="157"/>
      <c r="AH27" s="157"/>
      <c r="AI27" s="157"/>
      <c r="AJ27" s="158"/>
      <c r="AK27" s="15"/>
      <c r="AL27" s="176"/>
      <c r="AM27" s="177"/>
      <c r="AN27" s="178"/>
      <c r="AO27" s="147"/>
      <c r="AP27" s="148"/>
      <c r="AQ27" s="149"/>
      <c r="AR27" s="16"/>
      <c r="AS27" s="140"/>
      <c r="AT27" s="140"/>
      <c r="AU27" s="140"/>
      <c r="AV27" s="139"/>
      <c r="AW27" s="139"/>
      <c r="AX27" s="139"/>
      <c r="AY27" s="15"/>
      <c r="AZ27" s="138"/>
      <c r="BA27" s="138"/>
      <c r="BB27" s="138"/>
      <c r="BC27" s="137"/>
      <c r="BD27" s="137"/>
      <c r="BE27" s="137"/>
      <c r="BF27" s="16"/>
      <c r="BG27" s="140"/>
      <c r="BH27" s="140"/>
      <c r="BI27" s="140"/>
      <c r="BJ27" s="139"/>
      <c r="BK27" s="139"/>
      <c r="BL27" s="139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4"/>
      <c r="EA27" s="14"/>
      <c r="EB27" s="14"/>
      <c r="EC27" s="14"/>
    </row>
    <row r="28" spans="2:133" ht="15.75" customHeight="1" x14ac:dyDescent="0.25">
      <c r="B28" s="125"/>
      <c r="C28" s="139"/>
      <c r="D28" s="139"/>
      <c r="E28" s="139"/>
      <c r="F28" s="139"/>
      <c r="G28" s="139"/>
      <c r="H28" s="139"/>
      <c r="I28" s="15"/>
      <c r="J28" s="138"/>
      <c r="K28" s="138"/>
      <c r="L28" s="138"/>
      <c r="M28" s="137"/>
      <c r="N28" s="137"/>
      <c r="O28" s="137"/>
      <c r="P28" s="15"/>
      <c r="Q28" s="133"/>
      <c r="R28" s="134"/>
      <c r="S28" s="133"/>
      <c r="T28" s="134"/>
      <c r="U28" s="133"/>
      <c r="V28" s="134"/>
      <c r="W28" s="15"/>
      <c r="X28" s="138"/>
      <c r="Y28" s="138"/>
      <c r="Z28" s="138"/>
      <c r="AA28" s="137"/>
      <c r="AB28" s="137"/>
      <c r="AC28" s="137"/>
      <c r="AD28" s="16"/>
      <c r="AE28" s="133"/>
      <c r="AF28" s="134"/>
      <c r="AG28" s="133"/>
      <c r="AH28" s="134"/>
      <c r="AI28" s="133"/>
      <c r="AJ28" s="134"/>
      <c r="AK28" s="15" t="s">
        <v>353</v>
      </c>
      <c r="AL28" s="20"/>
      <c r="AM28" s="20"/>
      <c r="AN28" s="20"/>
      <c r="AO28" s="20"/>
      <c r="AP28" s="20"/>
      <c r="AQ28" s="20"/>
      <c r="AR28" s="16"/>
      <c r="AS28" s="140"/>
      <c r="AT28" s="140"/>
      <c r="AU28" s="140"/>
      <c r="AV28" s="139"/>
      <c r="AW28" s="139"/>
      <c r="AX28" s="139"/>
      <c r="AY28" s="15"/>
      <c r="AZ28" s="138"/>
      <c r="BA28" s="138"/>
      <c r="BB28" s="138"/>
      <c r="BC28" s="137"/>
      <c r="BD28" s="137"/>
      <c r="BE28" s="137"/>
      <c r="BF28" s="16"/>
      <c r="BG28" s="140"/>
      <c r="BH28" s="140"/>
      <c r="BI28" s="140"/>
      <c r="BJ28" s="139"/>
      <c r="BK28" s="139"/>
      <c r="BL28" s="139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4"/>
      <c r="EA28" s="14"/>
      <c r="EB28" s="14"/>
      <c r="EC28" s="14"/>
    </row>
    <row r="29" spans="2:133" ht="15" customHeight="1" x14ac:dyDescent="0.25">
      <c r="B29" s="125"/>
      <c r="C29" s="139"/>
      <c r="D29" s="139"/>
      <c r="E29" s="139"/>
      <c r="F29" s="139"/>
      <c r="G29" s="139"/>
      <c r="H29" s="139"/>
      <c r="I29" s="15"/>
      <c r="J29" s="138"/>
      <c r="K29" s="138"/>
      <c r="L29" s="138"/>
      <c r="M29" s="137"/>
      <c r="N29" s="137"/>
      <c r="O29" s="137"/>
      <c r="P29" s="15"/>
      <c r="Q29" s="159" t="s">
        <v>468</v>
      </c>
      <c r="R29" s="160"/>
      <c r="S29" s="160"/>
      <c r="T29" s="160"/>
      <c r="U29" s="160"/>
      <c r="V29" s="161"/>
      <c r="X29" s="138"/>
      <c r="Y29" s="138"/>
      <c r="Z29" s="138"/>
      <c r="AA29" s="137"/>
      <c r="AB29" s="137"/>
      <c r="AC29" s="137"/>
      <c r="AE29" s="159" t="s">
        <v>473</v>
      </c>
      <c r="AF29" s="160"/>
      <c r="AG29" s="160"/>
      <c r="AH29" s="160"/>
      <c r="AI29" s="160"/>
      <c r="AJ29" s="161"/>
      <c r="AL29" s="170" t="s">
        <v>542</v>
      </c>
      <c r="AM29" s="171"/>
      <c r="AN29" s="171"/>
      <c r="AO29" s="171"/>
      <c r="AP29" s="171"/>
      <c r="AQ29" s="172"/>
      <c r="AS29" s="140"/>
      <c r="AT29" s="140"/>
      <c r="AU29" s="140"/>
      <c r="AV29" s="139"/>
      <c r="AW29" s="139"/>
      <c r="AX29" s="139"/>
      <c r="AZ29" s="138"/>
      <c r="BA29" s="138"/>
      <c r="BB29" s="138"/>
      <c r="BC29" s="137"/>
      <c r="BD29" s="137"/>
      <c r="BE29" s="137"/>
      <c r="BG29" s="140"/>
      <c r="BH29" s="140"/>
      <c r="BI29" s="140"/>
      <c r="BJ29" s="139"/>
      <c r="BK29" s="139"/>
      <c r="BL29" s="139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4"/>
      <c r="EA29" s="14"/>
      <c r="EB29" s="14"/>
      <c r="EC29" s="14"/>
    </row>
    <row r="30" spans="2:133" ht="15" customHeight="1" x14ac:dyDescent="0.25">
      <c r="B30" s="125"/>
      <c r="C30" s="139"/>
      <c r="D30" s="139"/>
      <c r="E30" s="139"/>
      <c r="F30" s="139"/>
      <c r="G30" s="139"/>
      <c r="H30" s="139"/>
      <c r="I30" s="15"/>
      <c r="J30" s="138"/>
      <c r="K30" s="138"/>
      <c r="L30" s="138"/>
      <c r="M30" s="137"/>
      <c r="N30" s="137"/>
      <c r="O30" s="137"/>
      <c r="P30" s="15"/>
      <c r="Q30" s="162"/>
      <c r="R30" s="163"/>
      <c r="S30" s="163"/>
      <c r="T30" s="163"/>
      <c r="U30" s="163"/>
      <c r="V30" s="164"/>
      <c r="W30" s="15"/>
      <c r="X30" s="138"/>
      <c r="Y30" s="138"/>
      <c r="Z30" s="138"/>
      <c r="AA30" s="137"/>
      <c r="AB30" s="137"/>
      <c r="AC30" s="137"/>
      <c r="AD30" s="16"/>
      <c r="AE30" s="162"/>
      <c r="AF30" s="163"/>
      <c r="AG30" s="163"/>
      <c r="AH30" s="163"/>
      <c r="AI30" s="163"/>
      <c r="AJ30" s="164"/>
      <c r="AK30" s="15"/>
      <c r="AL30" s="173"/>
      <c r="AM30" s="174"/>
      <c r="AN30" s="174"/>
      <c r="AO30" s="174"/>
      <c r="AP30" s="174"/>
      <c r="AQ30" s="175"/>
      <c r="AR30" s="16"/>
      <c r="AS30" s="140"/>
      <c r="AT30" s="140"/>
      <c r="AU30" s="140"/>
      <c r="AV30" s="139"/>
      <c r="AW30" s="139"/>
      <c r="AX30" s="139"/>
      <c r="AY30" s="15"/>
      <c r="AZ30" s="138"/>
      <c r="BA30" s="138"/>
      <c r="BB30" s="138"/>
      <c r="BC30" s="137"/>
      <c r="BD30" s="137"/>
      <c r="BE30" s="137"/>
      <c r="BF30" s="16"/>
      <c r="BG30" s="140"/>
      <c r="BH30" s="140"/>
      <c r="BI30" s="140"/>
      <c r="BJ30" s="139"/>
      <c r="BK30" s="139"/>
      <c r="BL30" s="139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4"/>
      <c r="EA30" s="14"/>
      <c r="EB30" s="14"/>
      <c r="EC30" s="14"/>
    </row>
    <row r="31" spans="2:133" ht="15" customHeight="1" x14ac:dyDescent="0.25">
      <c r="B31" s="125"/>
      <c r="C31" s="139"/>
      <c r="D31" s="139"/>
      <c r="E31" s="139"/>
      <c r="F31" s="139"/>
      <c r="G31" s="139"/>
      <c r="H31" s="139"/>
      <c r="I31" s="15"/>
      <c r="J31" s="138"/>
      <c r="K31" s="138"/>
      <c r="L31" s="138"/>
      <c r="M31" s="137"/>
      <c r="N31" s="137"/>
      <c r="O31" s="137"/>
      <c r="P31" s="15"/>
      <c r="Q31" s="162"/>
      <c r="R31" s="163"/>
      <c r="S31" s="163"/>
      <c r="T31" s="163"/>
      <c r="U31" s="163"/>
      <c r="V31" s="164"/>
      <c r="W31" s="15"/>
      <c r="X31" s="138"/>
      <c r="Y31" s="138"/>
      <c r="Z31" s="138"/>
      <c r="AA31" s="137"/>
      <c r="AB31" s="137"/>
      <c r="AC31" s="137"/>
      <c r="AD31" s="16"/>
      <c r="AE31" s="162"/>
      <c r="AF31" s="163"/>
      <c r="AG31" s="163"/>
      <c r="AH31" s="163"/>
      <c r="AI31" s="163"/>
      <c r="AJ31" s="164"/>
      <c r="AK31" s="15"/>
      <c r="AL31" s="173"/>
      <c r="AM31" s="174"/>
      <c r="AN31" s="174"/>
      <c r="AO31" s="174"/>
      <c r="AP31" s="174"/>
      <c r="AQ31" s="175"/>
      <c r="AR31" s="16"/>
      <c r="AS31" s="140"/>
      <c r="AT31" s="140"/>
      <c r="AU31" s="140"/>
      <c r="AV31" s="139"/>
      <c r="AW31" s="139"/>
      <c r="AX31" s="139"/>
      <c r="AY31" s="15"/>
      <c r="AZ31" s="138"/>
      <c r="BA31" s="138"/>
      <c r="BB31" s="138"/>
      <c r="BC31" s="137"/>
      <c r="BD31" s="137"/>
      <c r="BE31" s="137"/>
      <c r="BF31" s="16"/>
      <c r="BG31" s="140"/>
      <c r="BH31" s="140"/>
      <c r="BI31" s="140"/>
      <c r="BJ31" s="139"/>
      <c r="BK31" s="139"/>
      <c r="BL31" s="139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4"/>
      <c r="EA31" s="14"/>
      <c r="EB31" s="14"/>
      <c r="EC31" s="14"/>
    </row>
    <row r="32" spans="2:133" ht="15" customHeight="1" x14ac:dyDescent="0.25">
      <c r="B32" s="125"/>
      <c r="C32" s="139"/>
      <c r="D32" s="139"/>
      <c r="E32" s="139"/>
      <c r="F32" s="139"/>
      <c r="G32" s="139"/>
      <c r="H32" s="139"/>
      <c r="I32" s="15"/>
      <c r="J32" s="138"/>
      <c r="K32" s="138"/>
      <c r="L32" s="138"/>
      <c r="M32" s="137"/>
      <c r="N32" s="137"/>
      <c r="O32" s="137"/>
      <c r="P32" s="15"/>
      <c r="Q32" s="162"/>
      <c r="R32" s="163"/>
      <c r="S32" s="163"/>
      <c r="T32" s="163"/>
      <c r="U32" s="163"/>
      <c r="V32" s="164"/>
      <c r="W32" s="15"/>
      <c r="X32" s="138"/>
      <c r="Y32" s="138"/>
      <c r="Z32" s="138"/>
      <c r="AA32" s="137"/>
      <c r="AB32" s="137"/>
      <c r="AC32" s="137"/>
      <c r="AD32" s="16"/>
      <c r="AE32" s="162"/>
      <c r="AF32" s="163"/>
      <c r="AG32" s="163"/>
      <c r="AH32" s="163"/>
      <c r="AI32" s="163"/>
      <c r="AJ32" s="164"/>
      <c r="AK32" s="15"/>
      <c r="AL32" s="173"/>
      <c r="AM32" s="174"/>
      <c r="AN32" s="174"/>
      <c r="AO32" s="174"/>
      <c r="AP32" s="174"/>
      <c r="AQ32" s="175"/>
      <c r="AR32" s="16"/>
      <c r="AS32" s="140"/>
      <c r="AT32" s="140"/>
      <c r="AU32" s="140"/>
      <c r="AV32" s="139"/>
      <c r="AW32" s="139"/>
      <c r="AX32" s="139"/>
      <c r="AY32" s="15"/>
      <c r="AZ32" s="138"/>
      <c r="BA32" s="138"/>
      <c r="BB32" s="138"/>
      <c r="BC32" s="137"/>
      <c r="BD32" s="137"/>
      <c r="BE32" s="137"/>
      <c r="BF32" s="16"/>
      <c r="BG32" s="140"/>
      <c r="BH32" s="140"/>
      <c r="BI32" s="140"/>
      <c r="BJ32" s="139"/>
      <c r="BK32" s="139"/>
      <c r="BL32" s="139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4"/>
      <c r="EA32" s="14"/>
      <c r="EB32" s="14"/>
      <c r="EC32" s="14"/>
    </row>
    <row r="33" spans="2:146" ht="15" customHeight="1" x14ac:dyDescent="0.25">
      <c r="B33" s="125"/>
      <c r="C33" s="139"/>
      <c r="D33" s="139"/>
      <c r="E33" s="139"/>
      <c r="F33" s="139"/>
      <c r="G33" s="139"/>
      <c r="H33" s="139"/>
      <c r="I33" s="15"/>
      <c r="J33" s="138"/>
      <c r="K33" s="138"/>
      <c r="L33" s="138"/>
      <c r="M33" s="137"/>
      <c r="N33" s="137"/>
      <c r="O33" s="137"/>
      <c r="P33" s="15"/>
      <c r="Q33" s="165"/>
      <c r="R33" s="166"/>
      <c r="S33" s="166"/>
      <c r="T33" s="166"/>
      <c r="U33" s="166"/>
      <c r="V33" s="167"/>
      <c r="W33" s="15"/>
      <c r="X33" s="138"/>
      <c r="Y33" s="138"/>
      <c r="Z33" s="138"/>
      <c r="AA33" s="137"/>
      <c r="AB33" s="137"/>
      <c r="AC33" s="137"/>
      <c r="AD33" s="16"/>
      <c r="AE33" s="165"/>
      <c r="AF33" s="166"/>
      <c r="AG33" s="166"/>
      <c r="AH33" s="166"/>
      <c r="AI33" s="166"/>
      <c r="AJ33" s="167"/>
      <c r="AK33" s="15"/>
      <c r="AL33" s="176"/>
      <c r="AM33" s="177"/>
      <c r="AN33" s="177"/>
      <c r="AO33" s="177"/>
      <c r="AP33" s="177"/>
      <c r="AQ33" s="178"/>
      <c r="AR33" s="16"/>
      <c r="AS33" s="140"/>
      <c r="AT33" s="140"/>
      <c r="AU33" s="140"/>
      <c r="AV33" s="139"/>
      <c r="AW33" s="139"/>
      <c r="AX33" s="139"/>
      <c r="AY33" s="15"/>
      <c r="AZ33" s="138"/>
      <c r="BA33" s="138"/>
      <c r="BB33" s="138"/>
      <c r="BC33" s="137"/>
      <c r="BD33" s="137"/>
      <c r="BE33" s="137"/>
      <c r="BF33" s="16"/>
      <c r="BG33" s="140"/>
      <c r="BH33" s="140"/>
      <c r="BI33" s="140"/>
      <c r="BJ33" s="139"/>
      <c r="BK33" s="139"/>
      <c r="BL33" s="139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4"/>
      <c r="EA33" s="14"/>
      <c r="EB33" s="14"/>
      <c r="EC33" s="14"/>
    </row>
    <row r="34" spans="2:146" ht="15.75" customHeight="1" x14ac:dyDescent="0.25">
      <c r="B34" s="125"/>
      <c r="C34" s="194"/>
      <c r="D34" s="106"/>
      <c r="E34" s="105"/>
      <c r="F34" s="106"/>
      <c r="G34" s="105"/>
      <c r="H34" s="106"/>
      <c r="I34" s="15"/>
      <c r="J34" s="42"/>
      <c r="K34" s="42"/>
      <c r="L34" s="42"/>
      <c r="M34" s="42"/>
      <c r="N34" s="42"/>
      <c r="O34" s="42"/>
      <c r="P34" s="15"/>
      <c r="Q34" s="133"/>
      <c r="R34" s="134"/>
      <c r="S34" s="133"/>
      <c r="T34" s="134"/>
      <c r="U34" s="133"/>
      <c r="V34" s="134"/>
      <c r="W34" s="15"/>
      <c r="X34" s="42"/>
      <c r="Y34" s="42"/>
      <c r="Z34" s="42"/>
      <c r="AA34" s="42"/>
      <c r="AB34" s="42"/>
      <c r="AC34" s="42"/>
      <c r="AD34" s="16"/>
      <c r="AE34" s="133"/>
      <c r="AF34" s="134"/>
      <c r="AG34" s="133"/>
      <c r="AH34" s="134"/>
      <c r="AI34" s="133"/>
      <c r="AJ34" s="134"/>
      <c r="AK34" s="15"/>
      <c r="AL34" s="133"/>
      <c r="AM34" s="134"/>
      <c r="AN34" s="133"/>
      <c r="AO34" s="134"/>
      <c r="AP34" s="133"/>
      <c r="AQ34" s="134"/>
      <c r="AR34" s="16"/>
      <c r="AS34" s="20"/>
      <c r="AT34" s="20"/>
      <c r="AU34" s="20"/>
      <c r="AV34" s="20"/>
      <c r="AW34" s="20"/>
      <c r="AX34" s="20"/>
      <c r="AY34" s="15"/>
      <c r="AZ34" s="42"/>
      <c r="BA34" s="42"/>
      <c r="BB34" s="42"/>
      <c r="BC34" s="42"/>
      <c r="BD34" s="42"/>
      <c r="BE34" s="42"/>
      <c r="BF34" s="16"/>
      <c r="BG34" s="42"/>
      <c r="BH34" s="42"/>
      <c r="BI34" s="42"/>
      <c r="BJ34" s="42"/>
      <c r="BK34" s="42"/>
      <c r="BL34" s="42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4"/>
      <c r="EA34" s="14"/>
      <c r="EB34" s="14"/>
      <c r="EC34" s="14"/>
    </row>
    <row r="35" spans="2:146" ht="15.75" x14ac:dyDescent="0.25">
      <c r="C35" s="65">
        <f>COUNTA(C34:H34)</f>
        <v>0</v>
      </c>
      <c r="D35" s="16"/>
      <c r="E35" s="16"/>
      <c r="F35" s="16"/>
      <c r="G35" s="16"/>
      <c r="H35" s="16"/>
      <c r="I35" s="16"/>
      <c r="J35" s="65">
        <f>COUNTA(J34:L34)</f>
        <v>0</v>
      </c>
      <c r="K35" s="78"/>
      <c r="L35" s="78"/>
      <c r="M35" s="65">
        <f>COUNTA(M34:O34)</f>
        <v>0</v>
      </c>
      <c r="N35" s="78"/>
      <c r="O35" s="78"/>
      <c r="P35" s="16"/>
      <c r="Q35" s="29">
        <f>COUNTA(Q22:V22)</f>
        <v>0</v>
      </c>
      <c r="R35" s="29">
        <f>COUNTA(Q28:V28)</f>
        <v>0</v>
      </c>
      <c r="S35" s="29">
        <f>COUNTA(Q34:V34)</f>
        <v>0</v>
      </c>
      <c r="T35" s="29"/>
      <c r="U35" s="29"/>
      <c r="V35" s="29"/>
      <c r="W35" s="15"/>
      <c r="X35" s="65">
        <f>COUNTA(X34:Z34)</f>
        <v>0</v>
      </c>
      <c r="Y35" s="78"/>
      <c r="Z35" s="78"/>
      <c r="AA35" s="65">
        <f>COUNTA(AA34:AC34)</f>
        <v>0</v>
      </c>
      <c r="AB35" s="78"/>
      <c r="AC35" s="78"/>
      <c r="AD35" s="16"/>
      <c r="AE35" s="29">
        <f>COUNTA(AE22:AJ22)</f>
        <v>0</v>
      </c>
      <c r="AF35" s="29">
        <f>COUNTA(AE28:AJ28)</f>
        <v>0</v>
      </c>
      <c r="AG35" s="29">
        <f>COUNTA(AE34:AJ34)</f>
        <v>0</v>
      </c>
      <c r="AH35" s="29"/>
      <c r="AI35" s="29"/>
      <c r="AJ35" s="29"/>
      <c r="AK35" s="15"/>
      <c r="AL35" s="29">
        <f>COUNTA(AL22:AN22)</f>
        <v>0</v>
      </c>
      <c r="AM35" s="29">
        <f>COUNTA(AL28:AN28)</f>
        <v>0</v>
      </c>
      <c r="AN35" s="29">
        <f>COUNTA(AL34:AQ34)</f>
        <v>0</v>
      </c>
      <c r="AO35" s="29">
        <f>COUNTA(AO22:AQ22)</f>
        <v>0</v>
      </c>
      <c r="AP35" s="29">
        <f>COUNTA(AO28:AQ28)</f>
        <v>0</v>
      </c>
      <c r="AQ35" s="29"/>
      <c r="AR35" s="16"/>
      <c r="AS35" s="65">
        <f>COUNTA(AS34:AU34)</f>
        <v>0</v>
      </c>
      <c r="AT35" s="78"/>
      <c r="AU35" s="78"/>
      <c r="AV35" s="65">
        <f>COUNTA(AV34:AX34)</f>
        <v>0</v>
      </c>
      <c r="AW35" s="78"/>
      <c r="AX35" s="78"/>
      <c r="AY35" s="15"/>
      <c r="AZ35" s="65">
        <f>COUNTA(AZ34:BB34)</f>
        <v>0</v>
      </c>
      <c r="BA35" s="78"/>
      <c r="BB35" s="78"/>
      <c r="BC35" s="65">
        <f>COUNTA(BC34:BE34)</f>
        <v>0</v>
      </c>
      <c r="BD35" s="78"/>
      <c r="BE35" s="78"/>
      <c r="BF35" s="16"/>
      <c r="BG35" s="65">
        <f>COUNTA(BG34:BI34)</f>
        <v>0</v>
      </c>
      <c r="BH35" s="78"/>
      <c r="BI35" s="78"/>
      <c r="BJ35" s="65">
        <f>COUNTA(BJ34:BL34)</f>
        <v>0</v>
      </c>
      <c r="BK35" s="78"/>
      <c r="BL35" s="78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4"/>
      <c r="EN35" s="14"/>
      <c r="EO35" s="14"/>
      <c r="EP35" s="14"/>
    </row>
    <row r="36" spans="2:146" ht="90" customHeight="1" x14ac:dyDescent="0.25">
      <c r="B36" s="125" t="s">
        <v>443</v>
      </c>
      <c r="C36" s="159" t="s">
        <v>474</v>
      </c>
      <c r="D36" s="160"/>
      <c r="E36" s="161"/>
      <c r="F36" s="159" t="s">
        <v>475</v>
      </c>
      <c r="G36" s="160"/>
      <c r="H36" s="161"/>
      <c r="I36" s="1"/>
      <c r="J36" s="138" t="s">
        <v>476</v>
      </c>
      <c r="K36" s="138"/>
      <c r="L36" s="138"/>
      <c r="M36" s="137" t="s">
        <v>483</v>
      </c>
      <c r="N36" s="137"/>
      <c r="O36" s="137"/>
      <c r="P36" s="1"/>
      <c r="Q36" s="139" t="s">
        <v>479</v>
      </c>
      <c r="R36" s="139"/>
      <c r="S36" s="139"/>
      <c r="T36" s="140" t="s">
        <v>480</v>
      </c>
      <c r="U36" s="140"/>
      <c r="V36" s="140"/>
      <c r="W36" s="1"/>
      <c r="X36" s="138" t="s">
        <v>482</v>
      </c>
      <c r="Y36" s="138"/>
      <c r="Z36" s="138"/>
      <c r="AA36" s="137" t="s">
        <v>484</v>
      </c>
      <c r="AB36" s="137"/>
      <c r="AC36" s="137"/>
      <c r="AE36" s="139" t="s">
        <v>487</v>
      </c>
      <c r="AF36" s="139"/>
      <c r="AG36" s="139"/>
      <c r="AH36" s="139" t="s">
        <v>488</v>
      </c>
      <c r="AI36" s="139"/>
      <c r="AJ36" s="139"/>
      <c r="AK36" s="1"/>
      <c r="AL36" s="138" t="s">
        <v>549</v>
      </c>
      <c r="AM36" s="138"/>
      <c r="AN36" s="138"/>
      <c r="AO36" s="137" t="s">
        <v>550</v>
      </c>
      <c r="AP36" s="137"/>
      <c r="AQ36" s="137"/>
      <c r="AS36" s="140" t="s">
        <v>553</v>
      </c>
      <c r="AT36" s="140"/>
      <c r="AU36" s="140"/>
      <c r="AV36" s="139" t="s">
        <v>554</v>
      </c>
      <c r="AW36" s="139"/>
      <c r="AX36" s="139"/>
      <c r="AY36" s="1"/>
      <c r="AZ36" s="169" t="s">
        <v>557</v>
      </c>
      <c r="BA36" s="169"/>
      <c r="BB36" s="169"/>
      <c r="BC36" s="169" t="s">
        <v>558</v>
      </c>
      <c r="BD36" s="169"/>
      <c r="BE36" s="169"/>
      <c r="BG36" s="159" t="s">
        <v>560</v>
      </c>
      <c r="BH36" s="160"/>
      <c r="BI36" s="161"/>
      <c r="BJ36" s="150" t="s">
        <v>561</v>
      </c>
      <c r="BK36" s="151"/>
      <c r="BL36" s="152"/>
      <c r="BN36" s="55"/>
      <c r="BO36" s="56"/>
      <c r="BP36" s="55"/>
      <c r="BQ36" s="57"/>
    </row>
    <row r="37" spans="2:146" ht="15" customHeight="1" x14ac:dyDescent="0.25">
      <c r="B37" s="125"/>
      <c r="C37" s="162"/>
      <c r="D37" s="163"/>
      <c r="E37" s="164"/>
      <c r="F37" s="162"/>
      <c r="G37" s="163"/>
      <c r="H37" s="164"/>
      <c r="I37" s="15"/>
      <c r="J37" s="20"/>
      <c r="K37" s="20"/>
      <c r="L37" s="20"/>
      <c r="M37" s="20"/>
      <c r="N37" s="20"/>
      <c r="O37" s="20"/>
      <c r="P37" s="15"/>
      <c r="Q37" s="20"/>
      <c r="R37" s="20"/>
      <c r="S37" s="20"/>
      <c r="T37" s="20"/>
      <c r="U37" s="20"/>
      <c r="V37" s="20"/>
      <c r="X37" s="20"/>
      <c r="Y37" s="20"/>
      <c r="Z37" s="20"/>
      <c r="AA37" s="20"/>
      <c r="AB37" s="20"/>
      <c r="AC37" s="20"/>
      <c r="AE37" s="20"/>
      <c r="AF37" s="20"/>
      <c r="AG37" s="20"/>
      <c r="AH37" s="20"/>
      <c r="AI37" s="20"/>
      <c r="AJ37" s="20"/>
      <c r="AL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X37" s="20"/>
      <c r="AZ37" s="20"/>
      <c r="BA37" s="20"/>
      <c r="BB37" s="20"/>
      <c r="BC37" s="20"/>
      <c r="BD37" s="20"/>
      <c r="BE37" s="20"/>
      <c r="BG37" s="162"/>
      <c r="BH37" s="163"/>
      <c r="BI37" s="164"/>
      <c r="BJ37" s="153"/>
      <c r="BK37" s="154"/>
      <c r="BL37" s="155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4"/>
      <c r="EA37" s="14"/>
      <c r="EB37" s="14"/>
      <c r="EC37" s="14"/>
    </row>
    <row r="38" spans="2:146" ht="15.75" customHeight="1" x14ac:dyDescent="0.25">
      <c r="B38" s="125"/>
      <c r="C38" s="162"/>
      <c r="D38" s="163"/>
      <c r="E38" s="164"/>
      <c r="F38" s="162"/>
      <c r="G38" s="163"/>
      <c r="H38" s="164"/>
      <c r="I38" s="15"/>
      <c r="J38" s="179" t="s">
        <v>477</v>
      </c>
      <c r="K38" s="180"/>
      <c r="L38" s="181"/>
      <c r="M38" s="195" t="s">
        <v>478</v>
      </c>
      <c r="N38" s="196"/>
      <c r="O38" s="197"/>
      <c r="P38" s="15"/>
      <c r="Q38" s="150" t="s">
        <v>481</v>
      </c>
      <c r="R38" s="151"/>
      <c r="S38" s="151"/>
      <c r="T38" s="151"/>
      <c r="U38" s="151"/>
      <c r="V38" s="152"/>
      <c r="X38" s="195" t="s">
        <v>485</v>
      </c>
      <c r="Y38" s="196"/>
      <c r="Z38" s="197"/>
      <c r="AA38" s="179" t="s">
        <v>486</v>
      </c>
      <c r="AB38" s="180"/>
      <c r="AC38" s="181"/>
      <c r="AE38" s="150" t="s">
        <v>489</v>
      </c>
      <c r="AF38" s="151"/>
      <c r="AG38" s="151"/>
      <c r="AH38" s="151"/>
      <c r="AI38" s="151"/>
      <c r="AJ38" s="152"/>
      <c r="AL38" s="179" t="s">
        <v>551</v>
      </c>
      <c r="AM38" s="180"/>
      <c r="AN38" s="181"/>
      <c r="AO38" s="195" t="s">
        <v>552</v>
      </c>
      <c r="AP38" s="196"/>
      <c r="AQ38" s="197"/>
      <c r="AS38" s="159" t="s">
        <v>555</v>
      </c>
      <c r="AT38" s="160"/>
      <c r="AU38" s="161"/>
      <c r="AV38" s="150" t="s">
        <v>556</v>
      </c>
      <c r="AW38" s="151"/>
      <c r="AX38" s="152"/>
      <c r="AZ38" s="170" t="s">
        <v>559</v>
      </c>
      <c r="BA38" s="171"/>
      <c r="BB38" s="171"/>
      <c r="BC38" s="171"/>
      <c r="BD38" s="171"/>
      <c r="BE38" s="172"/>
      <c r="BG38" s="162"/>
      <c r="BH38" s="163"/>
      <c r="BI38" s="164"/>
      <c r="BJ38" s="153"/>
      <c r="BK38" s="154"/>
      <c r="BL38" s="155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4"/>
      <c r="EA38" s="14"/>
      <c r="EB38" s="14"/>
      <c r="EC38" s="14"/>
    </row>
    <row r="39" spans="2:146" ht="15" customHeight="1" x14ac:dyDescent="0.25">
      <c r="B39" s="125"/>
      <c r="C39" s="162"/>
      <c r="D39" s="163"/>
      <c r="E39" s="164"/>
      <c r="F39" s="162"/>
      <c r="G39" s="163"/>
      <c r="H39" s="164"/>
      <c r="I39" s="15"/>
      <c r="J39" s="182"/>
      <c r="K39" s="183"/>
      <c r="L39" s="184"/>
      <c r="M39" s="198"/>
      <c r="N39" s="199"/>
      <c r="O39" s="200"/>
      <c r="P39" s="15"/>
      <c r="Q39" s="153"/>
      <c r="R39" s="154"/>
      <c r="S39" s="154"/>
      <c r="T39" s="154"/>
      <c r="U39" s="154"/>
      <c r="V39" s="155"/>
      <c r="W39" s="15"/>
      <c r="X39" s="198"/>
      <c r="Y39" s="199"/>
      <c r="Z39" s="200"/>
      <c r="AA39" s="182"/>
      <c r="AB39" s="183"/>
      <c r="AC39" s="184"/>
      <c r="AD39" s="16"/>
      <c r="AE39" s="153"/>
      <c r="AF39" s="154"/>
      <c r="AG39" s="154"/>
      <c r="AH39" s="154"/>
      <c r="AI39" s="154"/>
      <c r="AJ39" s="155"/>
      <c r="AK39" s="15"/>
      <c r="AL39" s="182"/>
      <c r="AM39" s="183"/>
      <c r="AN39" s="184"/>
      <c r="AO39" s="198"/>
      <c r="AP39" s="199"/>
      <c r="AQ39" s="200"/>
      <c r="AR39" s="16"/>
      <c r="AS39" s="162"/>
      <c r="AT39" s="163"/>
      <c r="AU39" s="164"/>
      <c r="AV39" s="153"/>
      <c r="AW39" s="154"/>
      <c r="AX39" s="155"/>
      <c r="AY39" s="15"/>
      <c r="AZ39" s="173"/>
      <c r="BA39" s="174"/>
      <c r="BB39" s="174"/>
      <c r="BC39" s="174"/>
      <c r="BD39" s="174"/>
      <c r="BE39" s="175"/>
      <c r="BF39" s="16"/>
      <c r="BG39" s="162"/>
      <c r="BH39" s="163"/>
      <c r="BI39" s="164"/>
      <c r="BJ39" s="153"/>
      <c r="BK39" s="154"/>
      <c r="BL39" s="155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4"/>
      <c r="EA39" s="14"/>
      <c r="EB39" s="14"/>
      <c r="EC39" s="14"/>
    </row>
    <row r="40" spans="2:146" ht="15" customHeight="1" x14ac:dyDescent="0.25">
      <c r="B40" s="125"/>
      <c r="C40" s="162"/>
      <c r="D40" s="163"/>
      <c r="E40" s="164"/>
      <c r="F40" s="162"/>
      <c r="G40" s="163"/>
      <c r="H40" s="164"/>
      <c r="I40" s="15"/>
      <c r="J40" s="182"/>
      <c r="K40" s="183"/>
      <c r="L40" s="184"/>
      <c r="M40" s="198"/>
      <c r="N40" s="199"/>
      <c r="O40" s="200"/>
      <c r="P40" s="15"/>
      <c r="Q40" s="153"/>
      <c r="R40" s="154"/>
      <c r="S40" s="154"/>
      <c r="T40" s="154"/>
      <c r="U40" s="154"/>
      <c r="V40" s="155"/>
      <c r="W40" s="15"/>
      <c r="X40" s="198"/>
      <c r="Y40" s="199"/>
      <c r="Z40" s="200"/>
      <c r="AA40" s="182"/>
      <c r="AB40" s="183"/>
      <c r="AC40" s="184"/>
      <c r="AD40" s="16"/>
      <c r="AE40" s="153"/>
      <c r="AF40" s="154"/>
      <c r="AG40" s="154"/>
      <c r="AH40" s="154"/>
      <c r="AI40" s="154"/>
      <c r="AJ40" s="155"/>
      <c r="AK40" s="15"/>
      <c r="AL40" s="182"/>
      <c r="AM40" s="183"/>
      <c r="AN40" s="184"/>
      <c r="AO40" s="198"/>
      <c r="AP40" s="199"/>
      <c r="AQ40" s="200"/>
      <c r="AR40" s="16"/>
      <c r="AS40" s="162"/>
      <c r="AT40" s="163"/>
      <c r="AU40" s="164"/>
      <c r="AV40" s="153"/>
      <c r="AW40" s="154"/>
      <c r="AX40" s="155"/>
      <c r="AY40" s="15"/>
      <c r="AZ40" s="173"/>
      <c r="BA40" s="174"/>
      <c r="BB40" s="174"/>
      <c r="BC40" s="174"/>
      <c r="BD40" s="174"/>
      <c r="BE40" s="175"/>
      <c r="BF40" s="16"/>
      <c r="BG40" s="162"/>
      <c r="BH40" s="163"/>
      <c r="BI40" s="164"/>
      <c r="BJ40" s="153"/>
      <c r="BK40" s="154"/>
      <c r="BL40" s="155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4"/>
      <c r="EA40" s="14"/>
      <c r="EB40" s="14"/>
      <c r="EC40" s="14"/>
    </row>
    <row r="41" spans="2:146" ht="15" customHeight="1" x14ac:dyDescent="0.25">
      <c r="B41" s="125"/>
      <c r="C41" s="162"/>
      <c r="D41" s="163"/>
      <c r="E41" s="164"/>
      <c r="F41" s="162"/>
      <c r="G41" s="163"/>
      <c r="H41" s="164"/>
      <c r="I41" s="15"/>
      <c r="J41" s="182"/>
      <c r="K41" s="183"/>
      <c r="L41" s="184"/>
      <c r="M41" s="198"/>
      <c r="N41" s="199"/>
      <c r="O41" s="200"/>
      <c r="P41" s="15"/>
      <c r="Q41" s="153"/>
      <c r="R41" s="154"/>
      <c r="S41" s="154"/>
      <c r="T41" s="154"/>
      <c r="U41" s="154"/>
      <c r="V41" s="155"/>
      <c r="W41" s="15"/>
      <c r="X41" s="198"/>
      <c r="Y41" s="199"/>
      <c r="Z41" s="200"/>
      <c r="AA41" s="182"/>
      <c r="AB41" s="183"/>
      <c r="AC41" s="184"/>
      <c r="AD41" s="16"/>
      <c r="AE41" s="153"/>
      <c r="AF41" s="154"/>
      <c r="AG41" s="154"/>
      <c r="AH41" s="154"/>
      <c r="AI41" s="154"/>
      <c r="AJ41" s="155"/>
      <c r="AK41" s="15"/>
      <c r="AL41" s="182"/>
      <c r="AM41" s="183"/>
      <c r="AN41" s="184"/>
      <c r="AO41" s="198"/>
      <c r="AP41" s="199"/>
      <c r="AQ41" s="200"/>
      <c r="AR41" s="16"/>
      <c r="AS41" s="162"/>
      <c r="AT41" s="163"/>
      <c r="AU41" s="164"/>
      <c r="AV41" s="153"/>
      <c r="AW41" s="154"/>
      <c r="AX41" s="155"/>
      <c r="AY41" s="15"/>
      <c r="AZ41" s="173"/>
      <c r="BA41" s="174"/>
      <c r="BB41" s="174"/>
      <c r="BC41" s="174"/>
      <c r="BD41" s="174"/>
      <c r="BE41" s="175"/>
      <c r="BF41" s="16"/>
      <c r="BG41" s="162"/>
      <c r="BH41" s="163"/>
      <c r="BI41" s="164"/>
      <c r="BJ41" s="153"/>
      <c r="BK41" s="154"/>
      <c r="BL41" s="155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4"/>
      <c r="EA41" s="14"/>
      <c r="EB41" s="14"/>
      <c r="EC41" s="14"/>
    </row>
    <row r="42" spans="2:146" ht="15" customHeight="1" x14ac:dyDescent="0.25">
      <c r="B42" s="125"/>
      <c r="C42" s="165"/>
      <c r="D42" s="166"/>
      <c r="E42" s="167"/>
      <c r="F42" s="165"/>
      <c r="G42" s="166"/>
      <c r="H42" s="167"/>
      <c r="I42" s="15"/>
      <c r="J42" s="185"/>
      <c r="K42" s="186"/>
      <c r="L42" s="187"/>
      <c r="M42" s="201"/>
      <c r="N42" s="202"/>
      <c r="O42" s="203"/>
      <c r="P42" s="15"/>
      <c r="Q42" s="156"/>
      <c r="R42" s="157"/>
      <c r="S42" s="157"/>
      <c r="T42" s="157"/>
      <c r="U42" s="157"/>
      <c r="V42" s="158"/>
      <c r="W42" s="15"/>
      <c r="X42" s="201"/>
      <c r="Y42" s="202"/>
      <c r="Z42" s="203"/>
      <c r="AA42" s="185"/>
      <c r="AB42" s="186"/>
      <c r="AC42" s="187"/>
      <c r="AD42" s="16"/>
      <c r="AE42" s="156"/>
      <c r="AF42" s="157"/>
      <c r="AG42" s="157"/>
      <c r="AH42" s="157"/>
      <c r="AI42" s="157"/>
      <c r="AJ42" s="158"/>
      <c r="AK42" s="15"/>
      <c r="AL42" s="185"/>
      <c r="AM42" s="186"/>
      <c r="AN42" s="187"/>
      <c r="AO42" s="201"/>
      <c r="AP42" s="202"/>
      <c r="AQ42" s="203"/>
      <c r="AR42" s="16"/>
      <c r="AS42" s="165"/>
      <c r="AT42" s="166"/>
      <c r="AU42" s="167"/>
      <c r="AV42" s="156"/>
      <c r="AW42" s="157"/>
      <c r="AX42" s="158"/>
      <c r="AY42" s="15"/>
      <c r="AZ42" s="176"/>
      <c r="BA42" s="177"/>
      <c r="BB42" s="177"/>
      <c r="BC42" s="177"/>
      <c r="BD42" s="177"/>
      <c r="BE42" s="178"/>
      <c r="BF42" s="16"/>
      <c r="BG42" s="165"/>
      <c r="BH42" s="166"/>
      <c r="BI42" s="167"/>
      <c r="BJ42" s="156"/>
      <c r="BK42" s="157"/>
      <c r="BL42" s="158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4"/>
      <c r="EA42" s="14"/>
      <c r="EB42" s="14"/>
      <c r="EC42" s="14"/>
    </row>
    <row r="43" spans="2:146" ht="15.75" customHeight="1" x14ac:dyDescent="0.25">
      <c r="B43" s="125"/>
      <c r="C43" s="42"/>
      <c r="D43" s="42"/>
      <c r="E43" s="42"/>
      <c r="F43" s="42"/>
      <c r="G43" s="42"/>
      <c r="H43" s="42"/>
      <c r="I43" s="15"/>
      <c r="J43" s="20"/>
      <c r="K43" s="20"/>
      <c r="L43" s="20"/>
      <c r="M43" s="20"/>
      <c r="N43" s="20"/>
      <c r="O43" s="20"/>
      <c r="P43" s="15"/>
      <c r="Q43" s="133"/>
      <c r="R43" s="134"/>
      <c r="S43" s="133"/>
      <c r="T43" s="134"/>
      <c r="U43" s="133"/>
      <c r="V43" s="134"/>
      <c r="W43" s="15"/>
      <c r="X43" s="20"/>
      <c r="Y43" s="20"/>
      <c r="Z43" s="20"/>
      <c r="AA43" s="20"/>
      <c r="AB43" s="20"/>
      <c r="AC43" s="20"/>
      <c r="AD43" s="16"/>
      <c r="AE43" s="133"/>
      <c r="AF43" s="134"/>
      <c r="AG43" s="133"/>
      <c r="AH43" s="134"/>
      <c r="AI43" s="133"/>
      <c r="AJ43" s="134"/>
      <c r="AK43" s="15"/>
      <c r="AL43" s="20"/>
      <c r="AM43" s="20"/>
      <c r="AN43" s="20"/>
      <c r="AO43" s="20"/>
      <c r="AP43" s="20"/>
      <c r="AQ43" s="20"/>
      <c r="AR43" s="16"/>
      <c r="AS43" s="20"/>
      <c r="AT43" s="20"/>
      <c r="AU43" s="20"/>
      <c r="AV43" s="20"/>
      <c r="AW43" s="20"/>
      <c r="AX43" s="20"/>
      <c r="AY43" s="15"/>
      <c r="AZ43" s="133"/>
      <c r="BA43" s="134"/>
      <c r="BB43" s="133"/>
      <c r="BC43" s="134"/>
      <c r="BD43" s="133"/>
      <c r="BE43" s="134"/>
      <c r="BF43" s="16"/>
      <c r="BG43" s="20"/>
      <c r="BH43" s="20"/>
      <c r="BI43" s="20"/>
      <c r="BJ43" s="20"/>
      <c r="BK43" s="20"/>
      <c r="BL43" s="20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4"/>
      <c r="EA43" s="14"/>
      <c r="EB43" s="14"/>
      <c r="EC43" s="14"/>
    </row>
    <row r="44" spans="2:146" s="27" customFormat="1" x14ac:dyDescent="0.2">
      <c r="C44" s="65">
        <f>COUNTA(C43:E43)</f>
        <v>0</v>
      </c>
      <c r="D44" s="78"/>
      <c r="E44" s="78"/>
      <c r="F44" s="65">
        <f>COUNTA(F43:H43)</f>
        <v>0</v>
      </c>
      <c r="G44" s="78"/>
      <c r="H44" s="78"/>
      <c r="I44" s="29"/>
      <c r="J44" s="29">
        <f>COUNTA(J37:L37)</f>
        <v>0</v>
      </c>
      <c r="K44" s="29">
        <f>COUNTA(J43:L43)</f>
        <v>0</v>
      </c>
      <c r="L44" s="29"/>
      <c r="M44" s="29">
        <f>COUNTA(M37:O37)</f>
        <v>0</v>
      </c>
      <c r="N44" s="29">
        <f>COUNTA(M43:O43)</f>
        <v>0</v>
      </c>
      <c r="O44" s="29"/>
      <c r="P44" s="29"/>
      <c r="Q44" s="29">
        <f>COUNTA(Q37:S37)</f>
        <v>0</v>
      </c>
      <c r="R44" s="29">
        <f>COUNTA(Q43:V43)</f>
        <v>0</v>
      </c>
      <c r="S44" s="29"/>
      <c r="T44" s="29">
        <f>COUNTA(T37:V37)</f>
        <v>0</v>
      </c>
      <c r="U44" s="29">
        <v>3</v>
      </c>
      <c r="V44" s="29"/>
      <c r="W44" s="15"/>
      <c r="X44" s="29">
        <f>COUNTA(X37:Z37)</f>
        <v>0</v>
      </c>
      <c r="Y44" s="29">
        <f>COUNTA(X43:Z43)</f>
        <v>0</v>
      </c>
      <c r="Z44" s="29"/>
      <c r="AA44" s="29">
        <f>COUNTA(AA37:AC37)</f>
        <v>0</v>
      </c>
      <c r="AB44" s="29">
        <f>COUNTA(AA43:AC43)</f>
        <v>0</v>
      </c>
      <c r="AC44" s="29"/>
      <c r="AD44" s="16"/>
      <c r="AE44" s="29">
        <f>COUNTA(AE37:AG37)</f>
        <v>0</v>
      </c>
      <c r="AF44" s="29">
        <f>COUNTA(AE43:AJ43)</f>
        <v>0</v>
      </c>
      <c r="AG44" s="29"/>
      <c r="AH44" s="29">
        <f>COUNTA(AH37:AJ37)</f>
        <v>0</v>
      </c>
      <c r="AI44" s="29">
        <v>3</v>
      </c>
      <c r="AJ44" s="29"/>
      <c r="AK44" s="15"/>
      <c r="AL44" s="29">
        <f>COUNTA(AL37:AN37)</f>
        <v>0</v>
      </c>
      <c r="AM44" s="29">
        <f>COUNTA(AL43:AN43)</f>
        <v>0</v>
      </c>
      <c r="AN44" s="29"/>
      <c r="AO44" s="29">
        <f>COUNTA(AO37:AQ37)</f>
        <v>0</v>
      </c>
      <c r="AP44" s="29">
        <f>COUNTA(AO43:AQ43)</f>
        <v>0</v>
      </c>
      <c r="AQ44" s="29"/>
      <c r="AR44" s="16"/>
      <c r="AS44" s="29">
        <f>COUNTA(AS37:AU37)</f>
        <v>0</v>
      </c>
      <c r="AT44" s="29">
        <f>COUNTA(AS43:AU43)</f>
        <v>0</v>
      </c>
      <c r="AU44" s="29"/>
      <c r="AV44" s="29">
        <f>COUNTA(AV37:AX37)</f>
        <v>0</v>
      </c>
      <c r="AW44" s="29">
        <f>COUNTA(AV43:AX43)</f>
        <v>0</v>
      </c>
      <c r="AX44" s="29"/>
      <c r="AY44" s="15"/>
      <c r="AZ44" s="29">
        <f>COUNTA(AZ37:BB37)</f>
        <v>0</v>
      </c>
      <c r="BA44" s="29">
        <f>COUNTA(AZ43:BE43)</f>
        <v>0</v>
      </c>
      <c r="BB44" s="29"/>
      <c r="BC44" s="29">
        <f>COUNTA(BC37:BE37)</f>
        <v>0</v>
      </c>
      <c r="BD44" s="29">
        <v>3</v>
      </c>
      <c r="BE44" s="29"/>
      <c r="BF44" s="16"/>
      <c r="BG44" s="65">
        <f>COUNTA(BG43:BI43)</f>
        <v>0</v>
      </c>
      <c r="BH44" s="78"/>
      <c r="BI44" s="78"/>
      <c r="BJ44" s="65">
        <f>COUNTA(BJ43:BL43)</f>
        <v>0</v>
      </c>
      <c r="BK44" s="78"/>
      <c r="BL44" s="78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</row>
    <row r="45" spans="2:146" ht="90" customHeight="1" x14ac:dyDescent="0.25">
      <c r="B45" s="125" t="s">
        <v>444</v>
      </c>
      <c r="C45" s="139" t="s">
        <v>490</v>
      </c>
      <c r="D45" s="139"/>
      <c r="E45" s="139"/>
      <c r="F45" s="140" t="s">
        <v>491</v>
      </c>
      <c r="G45" s="140"/>
      <c r="H45" s="140"/>
      <c r="I45" s="1"/>
      <c r="J45" s="139" t="s">
        <v>494</v>
      </c>
      <c r="K45" s="139"/>
      <c r="L45" s="139"/>
      <c r="M45" s="140" t="s">
        <v>495</v>
      </c>
      <c r="N45" s="140"/>
      <c r="O45" s="140"/>
      <c r="P45" s="1"/>
      <c r="Q45" s="116" t="s">
        <v>498</v>
      </c>
      <c r="R45" s="117"/>
      <c r="S45" s="117"/>
      <c r="T45" s="117"/>
      <c r="U45" s="117"/>
      <c r="V45" s="118"/>
      <c r="W45" s="1"/>
      <c r="X45" s="169" t="s">
        <v>501</v>
      </c>
      <c r="Y45" s="169"/>
      <c r="Z45" s="169"/>
      <c r="AA45" s="169" t="s">
        <v>502</v>
      </c>
      <c r="AB45" s="169"/>
      <c r="AC45" s="169"/>
      <c r="AE45" s="140" t="s">
        <v>506</v>
      </c>
      <c r="AF45" s="140"/>
      <c r="AG45" s="140"/>
      <c r="AH45" s="139" t="s">
        <v>507</v>
      </c>
      <c r="AI45" s="139"/>
      <c r="AJ45" s="139"/>
      <c r="AK45" s="1"/>
      <c r="AL45" s="191" t="s">
        <v>562</v>
      </c>
      <c r="AM45" s="192"/>
      <c r="AN45" s="192"/>
      <c r="AO45" s="192"/>
      <c r="AP45" s="192"/>
      <c r="AQ45" s="193"/>
      <c r="AS45" s="140" t="s">
        <v>565</v>
      </c>
      <c r="AT45" s="140"/>
      <c r="AU45" s="140"/>
      <c r="AV45" s="139" t="s">
        <v>566</v>
      </c>
      <c r="AW45" s="139"/>
      <c r="AX45" s="139"/>
      <c r="AY45" s="1"/>
      <c r="AZ45" s="168" t="s">
        <v>569</v>
      </c>
      <c r="BA45" s="168"/>
      <c r="BB45" s="168"/>
      <c r="BC45" s="169" t="s">
        <v>570</v>
      </c>
      <c r="BD45" s="169"/>
      <c r="BE45" s="169"/>
      <c r="BG45" s="116" t="s">
        <v>573</v>
      </c>
      <c r="BH45" s="117"/>
      <c r="BI45" s="117"/>
      <c r="BJ45" s="117"/>
      <c r="BK45" s="117"/>
      <c r="BL45" s="118"/>
      <c r="BN45" s="55"/>
      <c r="BO45" s="56"/>
      <c r="BP45" s="55"/>
      <c r="BQ45" s="57"/>
    </row>
    <row r="46" spans="2:146" ht="15" customHeight="1" x14ac:dyDescent="0.25">
      <c r="B46" s="125"/>
      <c r="C46" s="20"/>
      <c r="D46" s="20"/>
      <c r="E46" s="20"/>
      <c r="F46" s="20"/>
      <c r="G46" s="20"/>
      <c r="H46" s="20"/>
      <c r="I46" s="15"/>
      <c r="J46" s="20"/>
      <c r="K46" s="20"/>
      <c r="L46" s="20"/>
      <c r="M46" s="20"/>
      <c r="N46" s="20"/>
      <c r="O46" s="20"/>
      <c r="P46" s="15"/>
      <c r="Q46" s="133"/>
      <c r="R46" s="134"/>
      <c r="S46" s="133"/>
      <c r="T46" s="134"/>
      <c r="U46" s="133"/>
      <c r="V46" s="134"/>
      <c r="X46" s="20"/>
      <c r="Y46" s="20"/>
      <c r="Z46" s="20"/>
      <c r="AA46" s="20"/>
      <c r="AB46" s="20"/>
      <c r="AC46" s="20"/>
      <c r="AE46" s="20"/>
      <c r="AF46" s="20"/>
      <c r="AG46" s="20"/>
      <c r="AH46" s="20"/>
      <c r="AI46" s="20"/>
      <c r="AJ46" s="20"/>
      <c r="AL46" s="133"/>
      <c r="AM46" s="134"/>
      <c r="AN46" s="133"/>
      <c r="AO46" s="134"/>
      <c r="AP46" s="133"/>
      <c r="AQ46" s="134"/>
      <c r="AS46" s="20"/>
      <c r="AT46" s="20"/>
      <c r="AU46" s="20"/>
      <c r="AV46" s="20"/>
      <c r="AW46" s="20"/>
      <c r="AX46" s="20"/>
      <c r="AZ46" s="20"/>
      <c r="BA46" s="20"/>
      <c r="BB46" s="20"/>
      <c r="BC46" s="20"/>
      <c r="BD46" s="20"/>
      <c r="BE46" s="20"/>
      <c r="BG46" s="133"/>
      <c r="BH46" s="134"/>
      <c r="BI46" s="133"/>
      <c r="BJ46" s="134"/>
      <c r="BK46" s="133"/>
      <c r="BL46" s="134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4"/>
      <c r="EA46" s="14"/>
      <c r="EB46" s="14"/>
      <c r="EC46" s="14"/>
    </row>
    <row r="47" spans="2:146" ht="15.75" customHeight="1" x14ac:dyDescent="0.25">
      <c r="B47" s="125"/>
      <c r="C47" s="150" t="s">
        <v>492</v>
      </c>
      <c r="D47" s="151"/>
      <c r="E47" s="152"/>
      <c r="F47" s="159" t="s">
        <v>493</v>
      </c>
      <c r="G47" s="160"/>
      <c r="H47" s="161"/>
      <c r="I47" s="15"/>
      <c r="J47" s="159" t="s">
        <v>496</v>
      </c>
      <c r="K47" s="160"/>
      <c r="L47" s="161"/>
      <c r="M47" s="150" t="s">
        <v>497</v>
      </c>
      <c r="N47" s="151"/>
      <c r="O47" s="152"/>
      <c r="P47" s="15"/>
      <c r="Q47" s="150" t="s">
        <v>499</v>
      </c>
      <c r="R47" s="151"/>
      <c r="S47" s="151"/>
      <c r="T47" s="151"/>
      <c r="U47" s="151"/>
      <c r="V47" s="152"/>
      <c r="X47" s="141" t="s">
        <v>503</v>
      </c>
      <c r="Y47" s="142"/>
      <c r="Z47" s="143"/>
      <c r="AA47" s="170" t="s">
        <v>504</v>
      </c>
      <c r="AB47" s="171"/>
      <c r="AC47" s="172"/>
      <c r="AE47" s="159" t="s">
        <v>508</v>
      </c>
      <c r="AF47" s="160"/>
      <c r="AG47" s="161"/>
      <c r="AH47" s="159" t="s">
        <v>509</v>
      </c>
      <c r="AI47" s="160"/>
      <c r="AJ47" s="161"/>
      <c r="AL47" s="141" t="s">
        <v>563</v>
      </c>
      <c r="AM47" s="142"/>
      <c r="AN47" s="142"/>
      <c r="AO47" s="142"/>
      <c r="AP47" s="142"/>
      <c r="AQ47" s="143"/>
      <c r="AS47" s="159" t="s">
        <v>567</v>
      </c>
      <c r="AT47" s="160"/>
      <c r="AU47" s="161"/>
      <c r="AV47" s="150" t="s">
        <v>568</v>
      </c>
      <c r="AW47" s="151"/>
      <c r="AX47" s="152"/>
      <c r="AZ47" s="141" t="s">
        <v>571</v>
      </c>
      <c r="BA47" s="142"/>
      <c r="BB47" s="143"/>
      <c r="BC47" s="170" t="s">
        <v>572</v>
      </c>
      <c r="BD47" s="171"/>
      <c r="BE47" s="172"/>
      <c r="BG47" s="150" t="s">
        <v>574</v>
      </c>
      <c r="BH47" s="151"/>
      <c r="BI47" s="151"/>
      <c r="BJ47" s="151"/>
      <c r="BK47" s="151"/>
      <c r="BL47" s="152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4"/>
      <c r="EA47" s="14"/>
      <c r="EB47" s="14"/>
      <c r="EC47" s="14"/>
    </row>
    <row r="48" spans="2:146" ht="15" customHeight="1" x14ac:dyDescent="0.25">
      <c r="B48" s="125"/>
      <c r="C48" s="153"/>
      <c r="D48" s="154"/>
      <c r="E48" s="155"/>
      <c r="F48" s="162"/>
      <c r="G48" s="163"/>
      <c r="H48" s="164"/>
      <c r="I48" s="15"/>
      <c r="J48" s="162"/>
      <c r="K48" s="163"/>
      <c r="L48" s="164"/>
      <c r="M48" s="153"/>
      <c r="N48" s="154"/>
      <c r="O48" s="155"/>
      <c r="P48" s="15"/>
      <c r="Q48" s="153"/>
      <c r="R48" s="154"/>
      <c r="S48" s="154"/>
      <c r="T48" s="154"/>
      <c r="U48" s="154"/>
      <c r="V48" s="155"/>
      <c r="W48" s="15"/>
      <c r="X48" s="144"/>
      <c r="Y48" s="145"/>
      <c r="Z48" s="146"/>
      <c r="AA48" s="173"/>
      <c r="AB48" s="174"/>
      <c r="AC48" s="175"/>
      <c r="AD48" s="16"/>
      <c r="AE48" s="162"/>
      <c r="AF48" s="163"/>
      <c r="AG48" s="164"/>
      <c r="AH48" s="162"/>
      <c r="AI48" s="163"/>
      <c r="AJ48" s="164"/>
      <c r="AK48" s="15"/>
      <c r="AL48" s="144"/>
      <c r="AM48" s="145"/>
      <c r="AN48" s="145"/>
      <c r="AO48" s="145"/>
      <c r="AP48" s="145"/>
      <c r="AQ48" s="146"/>
      <c r="AR48" s="16"/>
      <c r="AS48" s="162"/>
      <c r="AT48" s="163"/>
      <c r="AU48" s="164"/>
      <c r="AV48" s="153"/>
      <c r="AW48" s="154"/>
      <c r="AX48" s="155"/>
      <c r="AY48" s="15"/>
      <c r="AZ48" s="144"/>
      <c r="BA48" s="145"/>
      <c r="BB48" s="146"/>
      <c r="BC48" s="173"/>
      <c r="BD48" s="174"/>
      <c r="BE48" s="175"/>
      <c r="BF48" s="16"/>
      <c r="BG48" s="153"/>
      <c r="BH48" s="154"/>
      <c r="BI48" s="154"/>
      <c r="BJ48" s="154"/>
      <c r="BK48" s="154"/>
      <c r="BL48" s="155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4"/>
      <c r="EA48" s="14"/>
      <c r="EB48" s="14"/>
      <c r="EC48" s="14"/>
    </row>
    <row r="49" spans="2:146" ht="15" customHeight="1" x14ac:dyDescent="0.25">
      <c r="B49" s="125"/>
      <c r="C49" s="153"/>
      <c r="D49" s="154"/>
      <c r="E49" s="155"/>
      <c r="F49" s="162"/>
      <c r="G49" s="163"/>
      <c r="H49" s="164"/>
      <c r="I49" s="15"/>
      <c r="J49" s="162"/>
      <c r="K49" s="163"/>
      <c r="L49" s="164"/>
      <c r="M49" s="153"/>
      <c r="N49" s="154"/>
      <c r="O49" s="155"/>
      <c r="P49" s="15"/>
      <c r="Q49" s="153"/>
      <c r="R49" s="154"/>
      <c r="S49" s="154"/>
      <c r="T49" s="154"/>
      <c r="U49" s="154"/>
      <c r="V49" s="155"/>
      <c r="W49" s="15"/>
      <c r="X49" s="144"/>
      <c r="Y49" s="145"/>
      <c r="Z49" s="146"/>
      <c r="AA49" s="173"/>
      <c r="AB49" s="174"/>
      <c r="AC49" s="175"/>
      <c r="AD49" s="16"/>
      <c r="AE49" s="162"/>
      <c r="AF49" s="163"/>
      <c r="AG49" s="164"/>
      <c r="AH49" s="162"/>
      <c r="AI49" s="163"/>
      <c r="AJ49" s="164"/>
      <c r="AK49" s="15"/>
      <c r="AL49" s="144"/>
      <c r="AM49" s="145"/>
      <c r="AN49" s="145"/>
      <c r="AO49" s="145"/>
      <c r="AP49" s="145"/>
      <c r="AQ49" s="146"/>
      <c r="AR49" s="16"/>
      <c r="AS49" s="162"/>
      <c r="AT49" s="163"/>
      <c r="AU49" s="164"/>
      <c r="AV49" s="153"/>
      <c r="AW49" s="154"/>
      <c r="AX49" s="155"/>
      <c r="AY49" s="15"/>
      <c r="AZ49" s="144"/>
      <c r="BA49" s="145"/>
      <c r="BB49" s="146"/>
      <c r="BC49" s="173"/>
      <c r="BD49" s="174"/>
      <c r="BE49" s="175"/>
      <c r="BF49" s="16"/>
      <c r="BG49" s="153"/>
      <c r="BH49" s="154"/>
      <c r="BI49" s="154"/>
      <c r="BJ49" s="154"/>
      <c r="BK49" s="154"/>
      <c r="BL49" s="155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4"/>
      <c r="EA49" s="14"/>
      <c r="EB49" s="14"/>
      <c r="EC49" s="14"/>
    </row>
    <row r="50" spans="2:146" ht="15" customHeight="1" x14ac:dyDescent="0.25">
      <c r="B50" s="125"/>
      <c r="C50" s="153"/>
      <c r="D50" s="154"/>
      <c r="E50" s="155"/>
      <c r="F50" s="162"/>
      <c r="G50" s="163"/>
      <c r="H50" s="164"/>
      <c r="I50" s="15"/>
      <c r="J50" s="162"/>
      <c r="K50" s="163"/>
      <c r="L50" s="164"/>
      <c r="M50" s="153"/>
      <c r="N50" s="154"/>
      <c r="O50" s="155"/>
      <c r="P50" s="15"/>
      <c r="Q50" s="153"/>
      <c r="R50" s="154"/>
      <c r="S50" s="154"/>
      <c r="T50" s="154"/>
      <c r="U50" s="154"/>
      <c r="V50" s="155"/>
      <c r="W50" s="15"/>
      <c r="X50" s="144"/>
      <c r="Y50" s="145"/>
      <c r="Z50" s="146"/>
      <c r="AA50" s="173"/>
      <c r="AB50" s="174"/>
      <c r="AC50" s="175"/>
      <c r="AD50" s="16"/>
      <c r="AE50" s="162"/>
      <c r="AF50" s="163"/>
      <c r="AG50" s="164"/>
      <c r="AH50" s="162"/>
      <c r="AI50" s="163"/>
      <c r="AJ50" s="164"/>
      <c r="AK50" s="15"/>
      <c r="AL50" s="144"/>
      <c r="AM50" s="145"/>
      <c r="AN50" s="145"/>
      <c r="AO50" s="145"/>
      <c r="AP50" s="145"/>
      <c r="AQ50" s="146"/>
      <c r="AR50" s="16"/>
      <c r="AS50" s="162"/>
      <c r="AT50" s="163"/>
      <c r="AU50" s="164"/>
      <c r="AV50" s="153"/>
      <c r="AW50" s="154"/>
      <c r="AX50" s="155"/>
      <c r="AY50" s="15"/>
      <c r="AZ50" s="144"/>
      <c r="BA50" s="145"/>
      <c r="BB50" s="146"/>
      <c r="BC50" s="173"/>
      <c r="BD50" s="174"/>
      <c r="BE50" s="175"/>
      <c r="BF50" s="16"/>
      <c r="BG50" s="153"/>
      <c r="BH50" s="154"/>
      <c r="BI50" s="154"/>
      <c r="BJ50" s="154"/>
      <c r="BK50" s="154"/>
      <c r="BL50" s="155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4"/>
      <c r="EA50" s="14"/>
      <c r="EB50" s="14"/>
      <c r="EC50" s="14"/>
    </row>
    <row r="51" spans="2:146" ht="15" customHeight="1" x14ac:dyDescent="0.25">
      <c r="B51" s="125"/>
      <c r="C51" s="156"/>
      <c r="D51" s="157"/>
      <c r="E51" s="158"/>
      <c r="F51" s="165"/>
      <c r="G51" s="166"/>
      <c r="H51" s="167"/>
      <c r="I51" s="15"/>
      <c r="J51" s="165"/>
      <c r="K51" s="166"/>
      <c r="L51" s="167"/>
      <c r="M51" s="156"/>
      <c r="N51" s="157"/>
      <c r="O51" s="158"/>
      <c r="P51" s="15"/>
      <c r="Q51" s="156"/>
      <c r="R51" s="157"/>
      <c r="S51" s="157"/>
      <c r="T51" s="157"/>
      <c r="U51" s="157"/>
      <c r="V51" s="158"/>
      <c r="W51" s="15"/>
      <c r="X51" s="147"/>
      <c r="Y51" s="148"/>
      <c r="Z51" s="149"/>
      <c r="AA51" s="176"/>
      <c r="AB51" s="177"/>
      <c r="AC51" s="178"/>
      <c r="AD51" s="16"/>
      <c r="AE51" s="165"/>
      <c r="AF51" s="166"/>
      <c r="AG51" s="167"/>
      <c r="AH51" s="165"/>
      <c r="AI51" s="166"/>
      <c r="AJ51" s="167"/>
      <c r="AK51" s="15"/>
      <c r="AL51" s="147"/>
      <c r="AM51" s="148"/>
      <c r="AN51" s="148"/>
      <c r="AO51" s="148"/>
      <c r="AP51" s="148"/>
      <c r="AQ51" s="149"/>
      <c r="AR51" s="16"/>
      <c r="AS51" s="165"/>
      <c r="AT51" s="166"/>
      <c r="AU51" s="167"/>
      <c r="AV51" s="156"/>
      <c r="AW51" s="157"/>
      <c r="AX51" s="158"/>
      <c r="AY51" s="15"/>
      <c r="AZ51" s="147"/>
      <c r="BA51" s="148"/>
      <c r="BB51" s="149"/>
      <c r="BC51" s="176"/>
      <c r="BD51" s="177"/>
      <c r="BE51" s="178"/>
      <c r="BF51" s="16"/>
      <c r="BG51" s="156"/>
      <c r="BH51" s="157"/>
      <c r="BI51" s="157"/>
      <c r="BJ51" s="157"/>
      <c r="BK51" s="157"/>
      <c r="BL51" s="158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4"/>
      <c r="EA51" s="14"/>
      <c r="EB51" s="14"/>
      <c r="EC51" s="14"/>
    </row>
    <row r="52" spans="2:146" ht="15.75" customHeight="1" x14ac:dyDescent="0.25">
      <c r="B52" s="125"/>
      <c r="C52" s="20"/>
      <c r="D52" s="20"/>
      <c r="E52" s="20"/>
      <c r="F52" s="20"/>
      <c r="G52" s="20"/>
      <c r="H52" s="20"/>
      <c r="I52" s="15"/>
      <c r="J52" s="20"/>
      <c r="K52" s="20"/>
      <c r="L52" s="20"/>
      <c r="M52" s="20"/>
      <c r="N52" s="20"/>
      <c r="O52" s="20"/>
      <c r="P52" s="15"/>
      <c r="Q52" s="133"/>
      <c r="R52" s="134"/>
      <c r="S52" s="133"/>
      <c r="T52" s="134"/>
      <c r="U52" s="133"/>
      <c r="V52" s="134"/>
      <c r="W52" s="15"/>
      <c r="X52" s="20"/>
      <c r="Y52" s="20"/>
      <c r="Z52" s="20"/>
      <c r="AA52" s="20"/>
      <c r="AB52" s="20"/>
      <c r="AC52" s="20"/>
      <c r="AD52" s="16"/>
      <c r="AE52" s="20"/>
      <c r="AF52" s="20"/>
      <c r="AG52" s="20"/>
      <c r="AH52" s="20"/>
      <c r="AI52" s="20"/>
      <c r="AJ52" s="20"/>
      <c r="AK52" s="15"/>
      <c r="AL52" s="133"/>
      <c r="AM52" s="134"/>
      <c r="AN52" s="133"/>
      <c r="AO52" s="134"/>
      <c r="AP52" s="133"/>
      <c r="AQ52" s="134"/>
      <c r="AR52" s="16"/>
      <c r="AS52" s="20"/>
      <c r="AT52" s="20"/>
      <c r="AU52" s="20"/>
      <c r="AV52" s="20"/>
      <c r="AW52" s="20"/>
      <c r="AX52" s="20"/>
      <c r="AY52" s="15"/>
      <c r="AZ52" s="20"/>
      <c r="BA52" s="20"/>
      <c r="BB52" s="20"/>
      <c r="BC52" s="20"/>
      <c r="BD52" s="20"/>
      <c r="BE52" s="20"/>
      <c r="BF52" s="16"/>
      <c r="BG52" s="133"/>
      <c r="BH52" s="134"/>
      <c r="BI52" s="133"/>
      <c r="BJ52" s="134"/>
      <c r="BK52" s="133"/>
      <c r="BL52" s="134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4"/>
      <c r="EA52" s="14"/>
      <c r="EB52" s="14"/>
      <c r="EC52" s="14"/>
    </row>
    <row r="53" spans="2:146" ht="15.75" customHeight="1" x14ac:dyDescent="0.25">
      <c r="B53" s="125"/>
      <c r="C53" s="159"/>
      <c r="D53" s="160"/>
      <c r="E53" s="160"/>
      <c r="F53" s="160"/>
      <c r="G53" s="160"/>
      <c r="H53" s="161"/>
      <c r="I53" s="15"/>
      <c r="J53" s="159"/>
      <c r="K53" s="160"/>
      <c r="L53" s="160"/>
      <c r="M53" s="160"/>
      <c r="N53" s="160"/>
      <c r="O53" s="161"/>
      <c r="P53" s="15"/>
      <c r="Q53" s="159" t="s">
        <v>500</v>
      </c>
      <c r="R53" s="160"/>
      <c r="S53" s="160"/>
      <c r="T53" s="160"/>
      <c r="U53" s="160"/>
      <c r="V53" s="161"/>
      <c r="X53" s="170" t="s">
        <v>505</v>
      </c>
      <c r="Y53" s="171"/>
      <c r="Z53" s="171"/>
      <c r="AA53" s="171"/>
      <c r="AB53" s="171"/>
      <c r="AC53" s="172"/>
      <c r="AE53" s="150" t="s">
        <v>510</v>
      </c>
      <c r="AF53" s="151"/>
      <c r="AG53" s="151"/>
      <c r="AH53" s="151"/>
      <c r="AI53" s="151"/>
      <c r="AJ53" s="152"/>
      <c r="AL53" s="170" t="s">
        <v>564</v>
      </c>
      <c r="AM53" s="171"/>
      <c r="AN53" s="171"/>
      <c r="AO53" s="171"/>
      <c r="AP53" s="171"/>
      <c r="AQ53" s="172"/>
      <c r="AS53" s="159"/>
      <c r="AT53" s="160"/>
      <c r="AU53" s="160"/>
      <c r="AV53" s="160"/>
      <c r="AW53" s="160"/>
      <c r="AX53" s="161"/>
      <c r="AZ53" s="170"/>
      <c r="BA53" s="171"/>
      <c r="BB53" s="171"/>
      <c r="BC53" s="171"/>
      <c r="BD53" s="171"/>
      <c r="BE53" s="172"/>
      <c r="BG53" s="159" t="s">
        <v>575</v>
      </c>
      <c r="BH53" s="160"/>
      <c r="BI53" s="160"/>
      <c r="BJ53" s="160"/>
      <c r="BK53" s="160"/>
      <c r="BL53" s="161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4"/>
      <c r="EA53" s="14"/>
      <c r="EB53" s="14"/>
      <c r="EC53" s="14"/>
    </row>
    <row r="54" spans="2:146" ht="15" customHeight="1" x14ac:dyDescent="0.25">
      <c r="B54" s="125"/>
      <c r="C54" s="162"/>
      <c r="D54" s="163"/>
      <c r="E54" s="163"/>
      <c r="F54" s="163"/>
      <c r="G54" s="163"/>
      <c r="H54" s="164"/>
      <c r="I54" s="15"/>
      <c r="J54" s="162"/>
      <c r="K54" s="163"/>
      <c r="L54" s="163"/>
      <c r="M54" s="163"/>
      <c r="N54" s="163"/>
      <c r="O54" s="164"/>
      <c r="P54" s="15"/>
      <c r="Q54" s="162"/>
      <c r="R54" s="163"/>
      <c r="S54" s="163"/>
      <c r="T54" s="163"/>
      <c r="U54" s="163"/>
      <c r="V54" s="164"/>
      <c r="W54" s="15"/>
      <c r="X54" s="173"/>
      <c r="Y54" s="174"/>
      <c r="Z54" s="174"/>
      <c r="AA54" s="174"/>
      <c r="AB54" s="174"/>
      <c r="AC54" s="175"/>
      <c r="AD54" s="16"/>
      <c r="AE54" s="153"/>
      <c r="AF54" s="154"/>
      <c r="AG54" s="154"/>
      <c r="AH54" s="154"/>
      <c r="AI54" s="154"/>
      <c r="AJ54" s="155"/>
      <c r="AK54" s="15"/>
      <c r="AL54" s="173"/>
      <c r="AM54" s="174"/>
      <c r="AN54" s="174"/>
      <c r="AO54" s="174"/>
      <c r="AP54" s="174"/>
      <c r="AQ54" s="175"/>
      <c r="AR54" s="16"/>
      <c r="AS54" s="162"/>
      <c r="AT54" s="163"/>
      <c r="AU54" s="163"/>
      <c r="AV54" s="163"/>
      <c r="AW54" s="163"/>
      <c r="AX54" s="164"/>
      <c r="AY54" s="15"/>
      <c r="AZ54" s="173"/>
      <c r="BA54" s="174"/>
      <c r="BB54" s="174"/>
      <c r="BC54" s="174"/>
      <c r="BD54" s="174"/>
      <c r="BE54" s="175"/>
      <c r="BF54" s="16"/>
      <c r="BG54" s="162"/>
      <c r="BH54" s="163"/>
      <c r="BI54" s="163"/>
      <c r="BJ54" s="163"/>
      <c r="BK54" s="163"/>
      <c r="BL54" s="164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4"/>
      <c r="EA54" s="14"/>
      <c r="EB54" s="14"/>
      <c r="EC54" s="14"/>
    </row>
    <row r="55" spans="2:146" ht="15" customHeight="1" x14ac:dyDescent="0.25">
      <c r="B55" s="125"/>
      <c r="C55" s="162"/>
      <c r="D55" s="163"/>
      <c r="E55" s="163"/>
      <c r="F55" s="163"/>
      <c r="G55" s="163"/>
      <c r="H55" s="164"/>
      <c r="I55" s="15"/>
      <c r="J55" s="162"/>
      <c r="K55" s="163"/>
      <c r="L55" s="163"/>
      <c r="M55" s="163"/>
      <c r="N55" s="163"/>
      <c r="O55" s="164"/>
      <c r="P55" s="15"/>
      <c r="Q55" s="162"/>
      <c r="R55" s="163"/>
      <c r="S55" s="163"/>
      <c r="T55" s="163"/>
      <c r="U55" s="163"/>
      <c r="V55" s="164"/>
      <c r="W55" s="15"/>
      <c r="X55" s="173"/>
      <c r="Y55" s="174"/>
      <c r="Z55" s="174"/>
      <c r="AA55" s="174"/>
      <c r="AB55" s="174"/>
      <c r="AC55" s="175"/>
      <c r="AD55" s="16"/>
      <c r="AE55" s="153"/>
      <c r="AF55" s="154"/>
      <c r="AG55" s="154"/>
      <c r="AH55" s="154"/>
      <c r="AI55" s="154"/>
      <c r="AJ55" s="155"/>
      <c r="AK55" s="15"/>
      <c r="AL55" s="173"/>
      <c r="AM55" s="174"/>
      <c r="AN55" s="174"/>
      <c r="AO55" s="174"/>
      <c r="AP55" s="174"/>
      <c r="AQ55" s="175"/>
      <c r="AR55" s="16"/>
      <c r="AS55" s="162"/>
      <c r="AT55" s="163"/>
      <c r="AU55" s="163"/>
      <c r="AV55" s="163"/>
      <c r="AW55" s="163"/>
      <c r="AX55" s="164"/>
      <c r="AY55" s="15"/>
      <c r="AZ55" s="173"/>
      <c r="BA55" s="174"/>
      <c r="BB55" s="174"/>
      <c r="BC55" s="174"/>
      <c r="BD55" s="174"/>
      <c r="BE55" s="175"/>
      <c r="BF55" s="16"/>
      <c r="BG55" s="162"/>
      <c r="BH55" s="163"/>
      <c r="BI55" s="163"/>
      <c r="BJ55" s="163"/>
      <c r="BK55" s="163"/>
      <c r="BL55" s="164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4"/>
      <c r="EA55" s="14"/>
      <c r="EB55" s="14"/>
      <c r="EC55" s="14"/>
    </row>
    <row r="56" spans="2:146" ht="15" customHeight="1" x14ac:dyDescent="0.25">
      <c r="B56" s="125"/>
      <c r="C56" s="162"/>
      <c r="D56" s="163"/>
      <c r="E56" s="163"/>
      <c r="F56" s="163"/>
      <c r="G56" s="163"/>
      <c r="H56" s="164"/>
      <c r="I56" s="15"/>
      <c r="J56" s="162"/>
      <c r="K56" s="163"/>
      <c r="L56" s="163"/>
      <c r="M56" s="163"/>
      <c r="N56" s="163"/>
      <c r="O56" s="164"/>
      <c r="P56" s="15"/>
      <c r="Q56" s="162"/>
      <c r="R56" s="163"/>
      <c r="S56" s="163"/>
      <c r="T56" s="163"/>
      <c r="U56" s="163"/>
      <c r="V56" s="164"/>
      <c r="W56" s="15"/>
      <c r="X56" s="173"/>
      <c r="Y56" s="174"/>
      <c r="Z56" s="174"/>
      <c r="AA56" s="174"/>
      <c r="AB56" s="174"/>
      <c r="AC56" s="175"/>
      <c r="AD56" s="16"/>
      <c r="AE56" s="153"/>
      <c r="AF56" s="154"/>
      <c r="AG56" s="154"/>
      <c r="AH56" s="154"/>
      <c r="AI56" s="154"/>
      <c r="AJ56" s="155"/>
      <c r="AK56" s="15"/>
      <c r="AL56" s="173"/>
      <c r="AM56" s="174"/>
      <c r="AN56" s="174"/>
      <c r="AO56" s="174"/>
      <c r="AP56" s="174"/>
      <c r="AQ56" s="175"/>
      <c r="AR56" s="16"/>
      <c r="AS56" s="162"/>
      <c r="AT56" s="163"/>
      <c r="AU56" s="163"/>
      <c r="AV56" s="163"/>
      <c r="AW56" s="163"/>
      <c r="AX56" s="164"/>
      <c r="AY56" s="15"/>
      <c r="AZ56" s="173"/>
      <c r="BA56" s="174"/>
      <c r="BB56" s="174"/>
      <c r="BC56" s="174"/>
      <c r="BD56" s="174"/>
      <c r="BE56" s="175"/>
      <c r="BF56" s="16"/>
      <c r="BG56" s="162"/>
      <c r="BH56" s="163"/>
      <c r="BI56" s="163"/>
      <c r="BJ56" s="163"/>
      <c r="BK56" s="163"/>
      <c r="BL56" s="164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4"/>
      <c r="EA56" s="14"/>
      <c r="EB56" s="14"/>
      <c r="EC56" s="14"/>
    </row>
    <row r="57" spans="2:146" ht="15" customHeight="1" x14ac:dyDescent="0.25">
      <c r="B57" s="125"/>
      <c r="C57" s="165"/>
      <c r="D57" s="166"/>
      <c r="E57" s="166"/>
      <c r="F57" s="166"/>
      <c r="G57" s="166"/>
      <c r="H57" s="167"/>
      <c r="I57" s="15"/>
      <c r="J57" s="165"/>
      <c r="K57" s="166"/>
      <c r="L57" s="166"/>
      <c r="M57" s="166"/>
      <c r="N57" s="166"/>
      <c r="O57" s="167"/>
      <c r="P57" s="15"/>
      <c r="Q57" s="165"/>
      <c r="R57" s="166"/>
      <c r="S57" s="166"/>
      <c r="T57" s="166"/>
      <c r="U57" s="166"/>
      <c r="V57" s="167"/>
      <c r="W57" s="15"/>
      <c r="X57" s="176"/>
      <c r="Y57" s="177"/>
      <c r="Z57" s="177"/>
      <c r="AA57" s="177"/>
      <c r="AB57" s="177"/>
      <c r="AC57" s="178"/>
      <c r="AD57" s="16"/>
      <c r="AE57" s="156"/>
      <c r="AF57" s="157"/>
      <c r="AG57" s="157"/>
      <c r="AH57" s="157"/>
      <c r="AI57" s="157"/>
      <c r="AJ57" s="158"/>
      <c r="AK57" s="15"/>
      <c r="AL57" s="176"/>
      <c r="AM57" s="177"/>
      <c r="AN57" s="177"/>
      <c r="AO57" s="177"/>
      <c r="AP57" s="177"/>
      <c r="AQ57" s="178"/>
      <c r="AR57" s="16"/>
      <c r="AS57" s="165"/>
      <c r="AT57" s="166"/>
      <c r="AU57" s="166"/>
      <c r="AV57" s="166"/>
      <c r="AW57" s="166"/>
      <c r="AX57" s="167"/>
      <c r="AY57" s="15"/>
      <c r="AZ57" s="176"/>
      <c r="BA57" s="177"/>
      <c r="BB57" s="177"/>
      <c r="BC57" s="177"/>
      <c r="BD57" s="177"/>
      <c r="BE57" s="178"/>
      <c r="BF57" s="16"/>
      <c r="BG57" s="165"/>
      <c r="BH57" s="166"/>
      <c r="BI57" s="166"/>
      <c r="BJ57" s="166"/>
      <c r="BK57" s="166"/>
      <c r="BL57" s="16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4"/>
      <c r="EA57" s="14"/>
      <c r="EB57" s="14"/>
      <c r="EC57" s="14"/>
    </row>
    <row r="58" spans="2:146" ht="15.75" customHeight="1" x14ac:dyDescent="0.25">
      <c r="B58" s="125"/>
      <c r="C58" s="133"/>
      <c r="D58" s="134"/>
      <c r="E58" s="133"/>
      <c r="F58" s="134"/>
      <c r="G58" s="133"/>
      <c r="H58" s="134"/>
      <c r="I58" s="15"/>
      <c r="J58" s="133"/>
      <c r="K58" s="134"/>
      <c r="L58" s="133"/>
      <c r="M58" s="134"/>
      <c r="N58" s="133"/>
      <c r="O58" s="134"/>
      <c r="P58" s="15"/>
      <c r="Q58" s="133"/>
      <c r="R58" s="134"/>
      <c r="S58" s="133"/>
      <c r="T58" s="134"/>
      <c r="U58" s="133"/>
      <c r="V58" s="134"/>
      <c r="W58" s="15"/>
      <c r="X58" s="133"/>
      <c r="Y58" s="134"/>
      <c r="Z58" s="133"/>
      <c r="AA58" s="134"/>
      <c r="AB58" s="133"/>
      <c r="AC58" s="134"/>
      <c r="AD58" s="16"/>
      <c r="AE58" s="133"/>
      <c r="AF58" s="134"/>
      <c r="AG58" s="133"/>
      <c r="AH58" s="134"/>
      <c r="AI58" s="133"/>
      <c r="AJ58" s="134"/>
      <c r="AK58" s="15"/>
      <c r="AL58" s="133"/>
      <c r="AM58" s="134"/>
      <c r="AN58" s="133"/>
      <c r="AO58" s="134"/>
      <c r="AP58" s="133"/>
      <c r="AQ58" s="134"/>
      <c r="AR58" s="16"/>
      <c r="AS58" s="133"/>
      <c r="AT58" s="134"/>
      <c r="AU58" s="133"/>
      <c r="AV58" s="134"/>
      <c r="AW58" s="133"/>
      <c r="AX58" s="134"/>
      <c r="AY58" s="15"/>
      <c r="AZ58" s="133"/>
      <c r="BA58" s="134"/>
      <c r="BB58" s="133"/>
      <c r="BC58" s="134"/>
      <c r="BD58" s="133"/>
      <c r="BE58" s="134"/>
      <c r="BF58" s="16"/>
      <c r="BG58" s="133"/>
      <c r="BH58" s="134"/>
      <c r="BI58" s="133"/>
      <c r="BJ58" s="134"/>
      <c r="BK58" s="133"/>
      <c r="BL58" s="134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4"/>
      <c r="EA58" s="14"/>
      <c r="EB58" s="14"/>
      <c r="EC58" s="14"/>
    </row>
    <row r="59" spans="2:146" ht="15.75" x14ac:dyDescent="0.25">
      <c r="C59" s="29">
        <f>COUNTA(C46:E46)</f>
        <v>0</v>
      </c>
      <c r="D59" s="29">
        <f>COUNTA(C52:E52)</f>
        <v>0</v>
      </c>
      <c r="E59" s="29">
        <f>COUNTA(C58:H58)</f>
        <v>0</v>
      </c>
      <c r="F59" s="29">
        <f>COUNTA(F46:H46)</f>
        <v>0</v>
      </c>
      <c r="G59" s="29">
        <f>COUNTA(F52:H52)</f>
        <v>0</v>
      </c>
      <c r="H59" s="29"/>
      <c r="I59" s="16"/>
      <c r="J59" s="29">
        <f>COUNTA(J46:L46)</f>
        <v>0</v>
      </c>
      <c r="K59" s="29">
        <f>COUNTA(J52:L52)</f>
        <v>0</v>
      </c>
      <c r="L59" s="29">
        <f>COUNTA(J58:O58)</f>
        <v>0</v>
      </c>
      <c r="M59" s="29">
        <f>COUNTA(M46:O46)</f>
        <v>0</v>
      </c>
      <c r="N59" s="29">
        <f>COUNTA(M52:O52)</f>
        <v>0</v>
      </c>
      <c r="O59" s="29"/>
      <c r="P59" s="16"/>
      <c r="Q59" s="29">
        <f>COUNTA(Q46:V46)</f>
        <v>0</v>
      </c>
      <c r="R59" s="29">
        <f>COUNTA(Q52:V52)</f>
        <v>0</v>
      </c>
      <c r="S59" s="29">
        <f>COUNTA(Q58:V58)</f>
        <v>0</v>
      </c>
      <c r="T59" s="29"/>
      <c r="U59" s="29"/>
      <c r="V59" s="29"/>
      <c r="W59" s="15"/>
      <c r="X59" s="29">
        <f>COUNTA(X46:Z46)</f>
        <v>0</v>
      </c>
      <c r="Y59" s="29">
        <f>COUNTA(X52:Z52)</f>
        <v>0</v>
      </c>
      <c r="Z59" s="29">
        <f>COUNTA(X58:AC58)</f>
        <v>0</v>
      </c>
      <c r="AA59" s="29">
        <f>COUNTA(AA46:AC46)</f>
        <v>0</v>
      </c>
      <c r="AB59" s="29">
        <f>COUNTA(AA52:AC52)</f>
        <v>0</v>
      </c>
      <c r="AC59" s="29"/>
      <c r="AD59" s="16"/>
      <c r="AE59" s="29">
        <f>COUNTA(AE46:AG46)</f>
        <v>0</v>
      </c>
      <c r="AF59" s="29">
        <f>COUNTA(AE52:AG52)</f>
        <v>0</v>
      </c>
      <c r="AG59" s="29">
        <f>COUNTA(AE58:AJ58)</f>
        <v>0</v>
      </c>
      <c r="AH59" s="29">
        <f>COUNTA(AH46:AJ46)</f>
        <v>0</v>
      </c>
      <c r="AI59" s="29">
        <f>COUNTA(AH52:AJ52)</f>
        <v>0</v>
      </c>
      <c r="AJ59" s="29"/>
      <c r="AK59" s="15"/>
      <c r="AL59" s="29">
        <f>COUNTA(AL46:AQ46)</f>
        <v>0</v>
      </c>
      <c r="AM59" s="29">
        <f>COUNTA(AL52:AQ52)</f>
        <v>0</v>
      </c>
      <c r="AN59" s="29">
        <f>COUNTA(AL58:AQ58)</f>
        <v>0</v>
      </c>
      <c r="AO59" s="29"/>
      <c r="AP59" s="29"/>
      <c r="AQ59" s="29"/>
      <c r="AR59" s="16"/>
      <c r="AS59" s="29">
        <f>COUNTA(AS46:AU46)</f>
        <v>0</v>
      </c>
      <c r="AT59" s="29">
        <f>COUNTA(AS52:AU52)</f>
        <v>0</v>
      </c>
      <c r="AU59" s="29">
        <f>COUNTA(AS58:AX58)</f>
        <v>0</v>
      </c>
      <c r="AV59" s="29">
        <f>COUNTA(AV46:AX46)</f>
        <v>0</v>
      </c>
      <c r="AW59" s="29">
        <f>COUNTA(AV52:AX52)</f>
        <v>0</v>
      </c>
      <c r="AX59" s="29"/>
      <c r="AY59" s="15"/>
      <c r="AZ59" s="29">
        <f>COUNTA(AZ46:BB46)</f>
        <v>0</v>
      </c>
      <c r="BA59" s="29">
        <f>COUNTA(AZ52:BB52)</f>
        <v>0</v>
      </c>
      <c r="BB59" s="29">
        <f>COUNTA(AZ58:BE58)</f>
        <v>0</v>
      </c>
      <c r="BC59" s="29">
        <f>COUNTA(BC46:BE46)</f>
        <v>0</v>
      </c>
      <c r="BD59" s="29">
        <f>COUNTA(BC52:BE52)</f>
        <v>0</v>
      </c>
      <c r="BE59" s="29"/>
      <c r="BF59" s="16"/>
      <c r="BG59" s="29">
        <f>COUNTA(BG46:BL46)</f>
        <v>0</v>
      </c>
      <c r="BH59" s="29">
        <f>COUNTA(BG52:BL52)</f>
        <v>0</v>
      </c>
      <c r="BI59" s="29">
        <f>COUNTA(BG58:BL58)</f>
        <v>0</v>
      </c>
      <c r="BJ59" s="29"/>
      <c r="BK59" s="29"/>
      <c r="BL59" s="29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4"/>
      <c r="EN59" s="14"/>
      <c r="EO59" s="14"/>
      <c r="EP59" s="14"/>
    </row>
    <row r="60" spans="2:146" ht="90" customHeight="1" x14ac:dyDescent="0.25">
      <c r="B60" s="125" t="s">
        <v>445</v>
      </c>
      <c r="C60" s="139" t="s">
        <v>511</v>
      </c>
      <c r="D60" s="139"/>
      <c r="E60" s="139"/>
      <c r="F60" s="140" t="s">
        <v>512</v>
      </c>
      <c r="G60" s="140"/>
      <c r="H60" s="140"/>
      <c r="J60" s="195" t="s">
        <v>514</v>
      </c>
      <c r="K60" s="196"/>
      <c r="L60" s="197"/>
      <c r="M60" s="179" t="s">
        <v>515</v>
      </c>
      <c r="N60" s="180"/>
      <c r="O60" s="181"/>
      <c r="P60" s="1"/>
      <c r="Q60" s="159" t="s">
        <v>516</v>
      </c>
      <c r="R60" s="160"/>
      <c r="S60" s="160"/>
      <c r="T60" s="160"/>
      <c r="U60" s="160"/>
      <c r="V60" s="161"/>
      <c r="W60" s="1"/>
      <c r="X60" s="138" t="s">
        <v>517</v>
      </c>
      <c r="Y60" s="138"/>
      <c r="Z60" s="138"/>
      <c r="AA60" s="137" t="s">
        <v>518</v>
      </c>
      <c r="AB60" s="137"/>
      <c r="AC60" s="137"/>
      <c r="AE60" s="139" t="s">
        <v>520</v>
      </c>
      <c r="AF60" s="139"/>
      <c r="AG60" s="139"/>
      <c r="AH60" s="140" t="s">
        <v>521</v>
      </c>
      <c r="AI60" s="140"/>
      <c r="AJ60" s="140"/>
      <c r="AK60" s="1"/>
      <c r="AL60" s="195" t="s">
        <v>576</v>
      </c>
      <c r="AM60" s="196"/>
      <c r="AN60" s="197"/>
      <c r="AO60" s="179" t="s">
        <v>581</v>
      </c>
      <c r="AP60" s="180"/>
      <c r="AQ60" s="181"/>
      <c r="AS60" s="150" t="s">
        <v>577</v>
      </c>
      <c r="AT60" s="151"/>
      <c r="AU60" s="152"/>
      <c r="AV60" s="159" t="s">
        <v>578</v>
      </c>
      <c r="AW60" s="160"/>
      <c r="AX60" s="161"/>
      <c r="AY60" s="1"/>
      <c r="AZ60" s="195" t="s">
        <v>579</v>
      </c>
      <c r="BA60" s="196"/>
      <c r="BB60" s="197"/>
      <c r="BC60" s="195" t="s">
        <v>580</v>
      </c>
      <c r="BD60" s="196"/>
      <c r="BE60" s="197"/>
      <c r="BG60" s="159"/>
      <c r="BH60" s="160"/>
      <c r="BI60" s="160"/>
      <c r="BJ60" s="160"/>
      <c r="BK60" s="160"/>
      <c r="BL60" s="161"/>
      <c r="BN60" s="55"/>
      <c r="BO60" s="56"/>
      <c r="BP60" s="55"/>
      <c r="BQ60" s="57"/>
    </row>
    <row r="61" spans="2:146" ht="15" customHeight="1" x14ac:dyDescent="0.25">
      <c r="B61" s="125"/>
      <c r="C61" s="20"/>
      <c r="D61" s="20"/>
      <c r="E61" s="20"/>
      <c r="F61" s="20"/>
      <c r="G61" s="20"/>
      <c r="H61" s="20"/>
      <c r="J61" s="198"/>
      <c r="K61" s="199"/>
      <c r="L61" s="200"/>
      <c r="M61" s="182"/>
      <c r="N61" s="183"/>
      <c r="O61" s="184"/>
      <c r="P61" s="15"/>
      <c r="Q61" s="162"/>
      <c r="R61" s="163"/>
      <c r="S61" s="163"/>
      <c r="T61" s="163"/>
      <c r="U61" s="163"/>
      <c r="V61" s="164"/>
      <c r="X61" s="20"/>
      <c r="Y61" s="20"/>
      <c r="Z61" s="20"/>
      <c r="AA61" s="20"/>
      <c r="AB61" s="20"/>
      <c r="AC61" s="20"/>
      <c r="AE61" s="20"/>
      <c r="AF61" s="20"/>
      <c r="AG61" s="20"/>
      <c r="AH61" s="20"/>
      <c r="AI61" s="20"/>
      <c r="AJ61" s="20"/>
      <c r="AL61" s="198"/>
      <c r="AM61" s="199"/>
      <c r="AN61" s="200"/>
      <c r="AO61" s="182"/>
      <c r="AP61" s="183"/>
      <c r="AQ61" s="184"/>
      <c r="AS61" s="153"/>
      <c r="AT61" s="154"/>
      <c r="AU61" s="155"/>
      <c r="AV61" s="162"/>
      <c r="AW61" s="163"/>
      <c r="AX61" s="164"/>
      <c r="AZ61" s="198"/>
      <c r="BA61" s="199"/>
      <c r="BB61" s="200"/>
      <c r="BC61" s="198"/>
      <c r="BD61" s="199"/>
      <c r="BE61" s="200"/>
      <c r="BG61" s="162"/>
      <c r="BH61" s="163"/>
      <c r="BI61" s="163"/>
      <c r="BJ61" s="163"/>
      <c r="BK61" s="163"/>
      <c r="BL61" s="164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4"/>
      <c r="EA61" s="14"/>
      <c r="EB61" s="14"/>
      <c r="EC61" s="14"/>
    </row>
    <row r="62" spans="2:146" ht="15.75" customHeight="1" x14ac:dyDescent="0.25">
      <c r="B62" s="125"/>
      <c r="C62" s="159" t="s">
        <v>513</v>
      </c>
      <c r="D62" s="160"/>
      <c r="E62" s="160"/>
      <c r="F62" s="160"/>
      <c r="G62" s="160"/>
      <c r="H62" s="161"/>
      <c r="J62" s="198"/>
      <c r="K62" s="199"/>
      <c r="L62" s="200"/>
      <c r="M62" s="182"/>
      <c r="N62" s="183"/>
      <c r="O62" s="184"/>
      <c r="P62" s="15"/>
      <c r="Q62" s="162"/>
      <c r="R62" s="163"/>
      <c r="S62" s="163"/>
      <c r="T62" s="163"/>
      <c r="U62" s="163"/>
      <c r="V62" s="164"/>
      <c r="X62" s="195" t="s">
        <v>519</v>
      </c>
      <c r="Y62" s="196"/>
      <c r="Z62" s="196"/>
      <c r="AA62" s="196"/>
      <c r="AB62" s="196"/>
      <c r="AC62" s="197"/>
      <c r="AE62" s="159" t="s">
        <v>522</v>
      </c>
      <c r="AF62" s="160"/>
      <c r="AG62" s="160"/>
      <c r="AH62" s="160"/>
      <c r="AI62" s="160"/>
      <c r="AJ62" s="161"/>
      <c r="AL62" s="198"/>
      <c r="AM62" s="199"/>
      <c r="AN62" s="200"/>
      <c r="AO62" s="182"/>
      <c r="AP62" s="183"/>
      <c r="AQ62" s="184"/>
      <c r="AS62" s="153"/>
      <c r="AT62" s="154"/>
      <c r="AU62" s="155"/>
      <c r="AV62" s="162"/>
      <c r="AW62" s="163"/>
      <c r="AX62" s="164"/>
      <c r="AZ62" s="198"/>
      <c r="BA62" s="199"/>
      <c r="BB62" s="200"/>
      <c r="BC62" s="198"/>
      <c r="BD62" s="199"/>
      <c r="BE62" s="200"/>
      <c r="BG62" s="162"/>
      <c r="BH62" s="163"/>
      <c r="BI62" s="163"/>
      <c r="BJ62" s="163"/>
      <c r="BK62" s="163"/>
      <c r="BL62" s="164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4"/>
      <c r="EA62" s="14"/>
      <c r="EB62" s="14"/>
      <c r="EC62" s="14"/>
    </row>
    <row r="63" spans="2:146" ht="15" customHeight="1" x14ac:dyDescent="0.25">
      <c r="B63" s="125"/>
      <c r="C63" s="162"/>
      <c r="D63" s="163"/>
      <c r="E63" s="163"/>
      <c r="F63" s="163"/>
      <c r="G63" s="163"/>
      <c r="H63" s="164"/>
      <c r="I63" s="16"/>
      <c r="J63" s="198"/>
      <c r="K63" s="199"/>
      <c r="L63" s="200"/>
      <c r="M63" s="182"/>
      <c r="N63" s="183"/>
      <c r="O63" s="184"/>
      <c r="P63" s="15"/>
      <c r="Q63" s="162"/>
      <c r="R63" s="163"/>
      <c r="S63" s="163"/>
      <c r="T63" s="163"/>
      <c r="U63" s="163"/>
      <c r="V63" s="164"/>
      <c r="W63" s="15"/>
      <c r="X63" s="198"/>
      <c r="Y63" s="199"/>
      <c r="Z63" s="199"/>
      <c r="AA63" s="199"/>
      <c r="AB63" s="199"/>
      <c r="AC63" s="200"/>
      <c r="AD63" s="16"/>
      <c r="AE63" s="162"/>
      <c r="AF63" s="163"/>
      <c r="AG63" s="163"/>
      <c r="AH63" s="163"/>
      <c r="AI63" s="163"/>
      <c r="AJ63" s="164"/>
      <c r="AK63" s="15"/>
      <c r="AL63" s="198"/>
      <c r="AM63" s="199"/>
      <c r="AN63" s="200"/>
      <c r="AO63" s="182"/>
      <c r="AP63" s="183"/>
      <c r="AQ63" s="184"/>
      <c r="AR63" s="16"/>
      <c r="AS63" s="153"/>
      <c r="AT63" s="154"/>
      <c r="AU63" s="155"/>
      <c r="AV63" s="162"/>
      <c r="AW63" s="163"/>
      <c r="AX63" s="164"/>
      <c r="AY63" s="15"/>
      <c r="AZ63" s="198"/>
      <c r="BA63" s="199"/>
      <c r="BB63" s="200"/>
      <c r="BC63" s="198"/>
      <c r="BD63" s="199"/>
      <c r="BE63" s="200"/>
      <c r="BF63" s="16"/>
      <c r="BG63" s="162"/>
      <c r="BH63" s="163"/>
      <c r="BI63" s="163"/>
      <c r="BJ63" s="163"/>
      <c r="BK63" s="163"/>
      <c r="BL63" s="164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4"/>
      <c r="EA63" s="14"/>
      <c r="EB63" s="14"/>
      <c r="EC63" s="14"/>
    </row>
    <row r="64" spans="2:146" ht="15" customHeight="1" x14ac:dyDescent="0.25">
      <c r="B64" s="125"/>
      <c r="C64" s="162"/>
      <c r="D64" s="163"/>
      <c r="E64" s="163"/>
      <c r="F64" s="163"/>
      <c r="G64" s="163"/>
      <c r="H64" s="164"/>
      <c r="I64" s="16"/>
      <c r="J64" s="198"/>
      <c r="K64" s="199"/>
      <c r="L64" s="200"/>
      <c r="M64" s="182"/>
      <c r="N64" s="183"/>
      <c r="O64" s="184"/>
      <c r="P64" s="15"/>
      <c r="Q64" s="162"/>
      <c r="R64" s="163"/>
      <c r="S64" s="163"/>
      <c r="T64" s="163"/>
      <c r="U64" s="163"/>
      <c r="V64" s="164"/>
      <c r="W64" s="15"/>
      <c r="X64" s="198"/>
      <c r="Y64" s="199"/>
      <c r="Z64" s="199"/>
      <c r="AA64" s="199"/>
      <c r="AB64" s="199"/>
      <c r="AC64" s="200"/>
      <c r="AD64" s="16"/>
      <c r="AE64" s="162"/>
      <c r="AF64" s="163"/>
      <c r="AG64" s="163"/>
      <c r="AH64" s="163"/>
      <c r="AI64" s="163"/>
      <c r="AJ64" s="164"/>
      <c r="AK64" s="15"/>
      <c r="AL64" s="198"/>
      <c r="AM64" s="199"/>
      <c r="AN64" s="200"/>
      <c r="AO64" s="182"/>
      <c r="AP64" s="183"/>
      <c r="AQ64" s="184"/>
      <c r="AR64" s="16"/>
      <c r="AS64" s="153"/>
      <c r="AT64" s="154"/>
      <c r="AU64" s="155"/>
      <c r="AV64" s="162"/>
      <c r="AW64" s="163"/>
      <c r="AX64" s="164"/>
      <c r="AY64" s="15"/>
      <c r="AZ64" s="198"/>
      <c r="BA64" s="199"/>
      <c r="BB64" s="200"/>
      <c r="BC64" s="198"/>
      <c r="BD64" s="199"/>
      <c r="BE64" s="200"/>
      <c r="BF64" s="16"/>
      <c r="BG64" s="162"/>
      <c r="BH64" s="163"/>
      <c r="BI64" s="163"/>
      <c r="BJ64" s="163"/>
      <c r="BK64" s="163"/>
      <c r="BL64" s="164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4"/>
      <c r="EA64" s="14"/>
      <c r="EB64" s="14"/>
      <c r="EC64" s="14"/>
    </row>
    <row r="65" spans="2:146" ht="15" customHeight="1" x14ac:dyDescent="0.25">
      <c r="B65" s="125"/>
      <c r="C65" s="162"/>
      <c r="D65" s="163"/>
      <c r="E65" s="163"/>
      <c r="F65" s="163"/>
      <c r="G65" s="163"/>
      <c r="H65" s="164"/>
      <c r="I65" s="16"/>
      <c r="J65" s="198"/>
      <c r="K65" s="199"/>
      <c r="L65" s="200"/>
      <c r="M65" s="182"/>
      <c r="N65" s="183"/>
      <c r="O65" s="184"/>
      <c r="P65" s="15"/>
      <c r="Q65" s="162"/>
      <c r="R65" s="163"/>
      <c r="S65" s="163"/>
      <c r="T65" s="163"/>
      <c r="U65" s="163"/>
      <c r="V65" s="164"/>
      <c r="W65" s="15"/>
      <c r="X65" s="198"/>
      <c r="Y65" s="199"/>
      <c r="Z65" s="199"/>
      <c r="AA65" s="199"/>
      <c r="AB65" s="199"/>
      <c r="AC65" s="200"/>
      <c r="AD65" s="16"/>
      <c r="AE65" s="162"/>
      <c r="AF65" s="163"/>
      <c r="AG65" s="163"/>
      <c r="AH65" s="163"/>
      <c r="AI65" s="163"/>
      <c r="AJ65" s="164"/>
      <c r="AK65" s="15"/>
      <c r="AL65" s="198"/>
      <c r="AM65" s="199"/>
      <c r="AN65" s="200"/>
      <c r="AO65" s="182"/>
      <c r="AP65" s="183"/>
      <c r="AQ65" s="184"/>
      <c r="AR65" s="16"/>
      <c r="AS65" s="153"/>
      <c r="AT65" s="154"/>
      <c r="AU65" s="155"/>
      <c r="AV65" s="162"/>
      <c r="AW65" s="163"/>
      <c r="AX65" s="164"/>
      <c r="AY65" s="15"/>
      <c r="AZ65" s="198"/>
      <c r="BA65" s="199"/>
      <c r="BB65" s="200"/>
      <c r="BC65" s="198"/>
      <c r="BD65" s="199"/>
      <c r="BE65" s="200"/>
      <c r="BF65" s="16"/>
      <c r="BG65" s="162"/>
      <c r="BH65" s="163"/>
      <c r="BI65" s="163"/>
      <c r="BJ65" s="163"/>
      <c r="BK65" s="163"/>
      <c r="BL65" s="164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4"/>
      <c r="EA65" s="14"/>
      <c r="EB65" s="14"/>
      <c r="EC65" s="14"/>
    </row>
    <row r="66" spans="2:146" ht="15" customHeight="1" x14ac:dyDescent="0.25">
      <c r="B66" s="125"/>
      <c r="C66" s="165"/>
      <c r="D66" s="166"/>
      <c r="E66" s="166"/>
      <c r="F66" s="166"/>
      <c r="G66" s="166"/>
      <c r="H66" s="167"/>
      <c r="I66" s="16"/>
      <c r="J66" s="201"/>
      <c r="K66" s="202"/>
      <c r="L66" s="203"/>
      <c r="M66" s="185"/>
      <c r="N66" s="186"/>
      <c r="O66" s="187"/>
      <c r="P66" s="15"/>
      <c r="Q66" s="165"/>
      <c r="R66" s="166"/>
      <c r="S66" s="166"/>
      <c r="T66" s="166"/>
      <c r="U66" s="166"/>
      <c r="V66" s="167"/>
      <c r="W66" s="15"/>
      <c r="X66" s="201"/>
      <c r="Y66" s="202"/>
      <c r="Z66" s="202"/>
      <c r="AA66" s="202"/>
      <c r="AB66" s="202"/>
      <c r="AC66" s="203"/>
      <c r="AD66" s="16"/>
      <c r="AE66" s="165"/>
      <c r="AF66" s="166"/>
      <c r="AG66" s="166"/>
      <c r="AH66" s="166"/>
      <c r="AI66" s="166"/>
      <c r="AJ66" s="167"/>
      <c r="AK66" s="15"/>
      <c r="AL66" s="201"/>
      <c r="AM66" s="202"/>
      <c r="AN66" s="203"/>
      <c r="AO66" s="185"/>
      <c r="AP66" s="186"/>
      <c r="AQ66" s="187"/>
      <c r="AR66" s="16"/>
      <c r="AS66" s="156"/>
      <c r="AT66" s="157"/>
      <c r="AU66" s="158"/>
      <c r="AV66" s="165"/>
      <c r="AW66" s="166"/>
      <c r="AX66" s="167"/>
      <c r="AY66" s="15"/>
      <c r="AZ66" s="201"/>
      <c r="BA66" s="202"/>
      <c r="BB66" s="203"/>
      <c r="BC66" s="201"/>
      <c r="BD66" s="202"/>
      <c r="BE66" s="203"/>
      <c r="BF66" s="16"/>
      <c r="BG66" s="165"/>
      <c r="BH66" s="166"/>
      <c r="BI66" s="166"/>
      <c r="BJ66" s="166"/>
      <c r="BK66" s="166"/>
      <c r="BL66" s="167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4"/>
      <c r="EA66" s="14"/>
      <c r="EB66" s="14"/>
      <c r="EC66" s="14"/>
    </row>
    <row r="67" spans="2:146" ht="15.75" customHeight="1" x14ac:dyDescent="0.25">
      <c r="B67" s="125"/>
      <c r="C67" s="133"/>
      <c r="D67" s="134"/>
      <c r="E67" s="133"/>
      <c r="F67" s="134"/>
      <c r="G67" s="133"/>
      <c r="H67" s="134"/>
      <c r="I67" s="16"/>
      <c r="J67" s="42"/>
      <c r="K67" s="42"/>
      <c r="L67" s="42"/>
      <c r="M67" s="42"/>
      <c r="N67" s="42"/>
      <c r="O67" s="42"/>
      <c r="P67" s="15"/>
      <c r="Q67" s="105"/>
      <c r="R67" s="106"/>
      <c r="S67" s="105"/>
      <c r="T67" s="106"/>
      <c r="U67" s="105"/>
      <c r="V67" s="106"/>
      <c r="W67" s="15"/>
      <c r="X67" s="133"/>
      <c r="Y67" s="134"/>
      <c r="Z67" s="133"/>
      <c r="AA67" s="134"/>
      <c r="AB67" s="133"/>
      <c r="AC67" s="134"/>
      <c r="AD67" s="16"/>
      <c r="AE67" s="133"/>
      <c r="AF67" s="134"/>
      <c r="AG67" s="133"/>
      <c r="AH67" s="134"/>
      <c r="AI67" s="133"/>
      <c r="AJ67" s="134"/>
      <c r="AK67" s="15"/>
      <c r="AL67" s="42"/>
      <c r="AM67" s="42"/>
      <c r="AN67" s="42"/>
      <c r="AO67" s="42"/>
      <c r="AP67" s="42"/>
      <c r="AQ67" s="42"/>
      <c r="AR67" s="16"/>
      <c r="AS67" s="42"/>
      <c r="AT67" s="42"/>
      <c r="AU67" s="42"/>
      <c r="AV67" s="42"/>
      <c r="AW67" s="42"/>
      <c r="AX67" s="42"/>
      <c r="AY67" s="15"/>
      <c r="AZ67" s="42"/>
      <c r="BA67" s="42"/>
      <c r="BB67" s="42"/>
      <c r="BC67" s="42"/>
      <c r="BD67" s="42"/>
      <c r="BE67" s="42"/>
      <c r="BF67" s="16"/>
      <c r="BG67" s="105"/>
      <c r="BH67" s="106"/>
      <c r="BI67" s="105"/>
      <c r="BJ67" s="106"/>
      <c r="BK67" s="105"/>
      <c r="BL67" s="10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4"/>
      <c r="EA67" s="14"/>
      <c r="EB67" s="14"/>
      <c r="EC67" s="14"/>
    </row>
    <row r="68" spans="2:146" s="27" customFormat="1" x14ac:dyDescent="0.2">
      <c r="C68" s="29">
        <f>COUNTA(C61:E61)</f>
        <v>0</v>
      </c>
      <c r="D68" s="29">
        <f>COUNTA(C67:H67)</f>
        <v>0</v>
      </c>
      <c r="E68" s="29"/>
      <c r="F68" s="29">
        <f>COUNTA(F61:H61)</f>
        <v>0</v>
      </c>
      <c r="G68" s="29">
        <v>3</v>
      </c>
      <c r="H68" s="29"/>
      <c r="I68" s="16"/>
      <c r="J68" s="65">
        <f>COUNTA(J67:L67)</f>
        <v>0</v>
      </c>
      <c r="K68" s="78"/>
      <c r="L68" s="78"/>
      <c r="M68" s="65">
        <f>COUNTA(M67:O67)</f>
        <v>0</v>
      </c>
      <c r="N68" s="78"/>
      <c r="O68" s="78"/>
      <c r="P68" s="29"/>
      <c r="Q68" s="29">
        <f>COUNTA(Q67:V67)</f>
        <v>0</v>
      </c>
      <c r="R68" s="78"/>
      <c r="S68" s="78"/>
      <c r="T68" s="78"/>
      <c r="U68" s="78"/>
      <c r="V68" s="78"/>
      <c r="W68" s="15"/>
      <c r="X68" s="29">
        <f>COUNTA(X61:Z61)</f>
        <v>0</v>
      </c>
      <c r="Y68" s="29">
        <f>COUNTA(X67:AC67)</f>
        <v>0</v>
      </c>
      <c r="Z68" s="29"/>
      <c r="AA68" s="29">
        <f>COUNTA(AA61:AC61)</f>
        <v>0</v>
      </c>
      <c r="AB68" s="29">
        <v>3</v>
      </c>
      <c r="AC68" s="29"/>
      <c r="AD68" s="16"/>
      <c r="AE68" s="29">
        <f>COUNTA(AE61:AG61)</f>
        <v>0</v>
      </c>
      <c r="AF68" s="29">
        <f>COUNTA(AE67:AJ67)</f>
        <v>0</v>
      </c>
      <c r="AG68" s="29"/>
      <c r="AH68" s="29">
        <f>COUNTA(AH61:AJ61)</f>
        <v>0</v>
      </c>
      <c r="AI68" s="29">
        <v>3</v>
      </c>
      <c r="AJ68" s="29"/>
      <c r="AK68" s="15"/>
      <c r="AL68" s="65">
        <f>COUNTA(AL67:AN67)</f>
        <v>0</v>
      </c>
      <c r="AM68" s="78"/>
      <c r="AN68" s="78"/>
      <c r="AO68" s="65">
        <f>COUNTA(AO67:AQ67)</f>
        <v>0</v>
      </c>
      <c r="AP68" s="78"/>
      <c r="AQ68" s="78"/>
      <c r="AR68" s="16"/>
      <c r="AS68" s="65">
        <f>COUNTA(AS67:AU67)</f>
        <v>0</v>
      </c>
      <c r="AT68" s="78"/>
      <c r="AU68" s="78"/>
      <c r="AV68" s="65">
        <f>COUNTA(AV67:AX67)</f>
        <v>0</v>
      </c>
      <c r="AW68" s="78"/>
      <c r="AX68" s="78"/>
      <c r="AY68" s="15"/>
      <c r="AZ68" s="65">
        <f>COUNTA(AZ67:BB67)</f>
        <v>0</v>
      </c>
      <c r="BA68" s="78"/>
      <c r="BB68" s="78"/>
      <c r="BC68" s="65">
        <f>COUNTA(BC67:BE67)</f>
        <v>0</v>
      </c>
      <c r="BD68" s="78"/>
      <c r="BE68" s="78"/>
      <c r="BF68" s="16"/>
      <c r="BG68" s="29">
        <f>COUNTA(BG67:BL67)</f>
        <v>0</v>
      </c>
      <c r="BH68" s="78"/>
      <c r="BI68" s="78"/>
      <c r="BJ68" s="78"/>
      <c r="BK68" s="78"/>
      <c r="BL68" s="78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</row>
    <row r="69" spans="2:146" ht="90" customHeight="1" x14ac:dyDescent="0.25">
      <c r="B69" s="125" t="s">
        <v>360</v>
      </c>
      <c r="C69" s="116"/>
      <c r="D69" s="117"/>
      <c r="E69" s="117"/>
      <c r="F69" s="117"/>
      <c r="G69" s="117"/>
      <c r="H69" s="118"/>
      <c r="I69" s="1"/>
      <c r="J69" s="191"/>
      <c r="K69" s="192"/>
      <c r="L69" s="192"/>
      <c r="M69" s="192"/>
      <c r="N69" s="192"/>
      <c r="O69" s="193"/>
      <c r="P69" s="1"/>
      <c r="Q69" s="116"/>
      <c r="R69" s="117"/>
      <c r="S69" s="117"/>
      <c r="T69" s="117"/>
      <c r="U69" s="117"/>
      <c r="V69" s="118"/>
      <c r="X69" s="191"/>
      <c r="Y69" s="192"/>
      <c r="Z69" s="192"/>
      <c r="AA69" s="192"/>
      <c r="AB69" s="192"/>
      <c r="AC69" s="193"/>
      <c r="AE69" s="110" t="s">
        <v>523</v>
      </c>
      <c r="AF69" s="111"/>
      <c r="AG69" s="112"/>
      <c r="AH69" s="116" t="s">
        <v>524</v>
      </c>
      <c r="AI69" s="117"/>
      <c r="AJ69" s="118"/>
      <c r="AL69" s="107" t="s">
        <v>582</v>
      </c>
      <c r="AM69" s="108"/>
      <c r="AN69" s="108"/>
      <c r="AO69" s="108"/>
      <c r="AP69" s="108"/>
      <c r="AQ69" s="109"/>
      <c r="AS69" s="116" t="s">
        <v>585</v>
      </c>
      <c r="AT69" s="117"/>
      <c r="AU69" s="117"/>
      <c r="AV69" s="117"/>
      <c r="AW69" s="117"/>
      <c r="AX69" s="118"/>
      <c r="AZ69" s="113"/>
      <c r="BA69" s="114"/>
      <c r="BB69" s="114"/>
      <c r="BC69" s="114"/>
      <c r="BD69" s="114"/>
      <c r="BE69" s="115"/>
      <c r="BG69" s="110" t="s">
        <v>588</v>
      </c>
      <c r="BH69" s="111"/>
      <c r="BI69" s="111"/>
      <c r="BJ69" s="111"/>
      <c r="BK69" s="111"/>
      <c r="BL69" s="112"/>
    </row>
    <row r="70" spans="2:146" x14ac:dyDescent="0.25">
      <c r="B70" s="125"/>
      <c r="C70" s="105"/>
      <c r="D70" s="106"/>
      <c r="E70" s="105"/>
      <c r="F70" s="106"/>
      <c r="G70" s="105"/>
      <c r="H70" s="106"/>
      <c r="I70" s="15"/>
      <c r="J70" s="105"/>
      <c r="K70" s="106"/>
      <c r="L70" s="105"/>
      <c r="M70" s="106"/>
      <c r="N70" s="105"/>
      <c r="O70" s="106"/>
      <c r="P70" s="15"/>
      <c r="Q70" s="105"/>
      <c r="R70" s="106"/>
      <c r="S70" s="105"/>
      <c r="T70" s="106"/>
      <c r="U70" s="105"/>
      <c r="V70" s="106"/>
      <c r="W70" s="16"/>
      <c r="X70" s="105"/>
      <c r="Y70" s="106"/>
      <c r="Z70" s="105"/>
      <c r="AA70" s="106"/>
      <c r="AB70" s="105"/>
      <c r="AC70" s="106"/>
      <c r="AD70" s="16"/>
      <c r="AE70" s="18"/>
      <c r="AF70" s="18"/>
      <c r="AG70" s="18"/>
      <c r="AH70" s="18"/>
      <c r="AI70" s="18"/>
      <c r="AJ70" s="18"/>
      <c r="AK70" s="16"/>
      <c r="AL70" s="133"/>
      <c r="AM70" s="134"/>
      <c r="AN70" s="133"/>
      <c r="AO70" s="134"/>
      <c r="AP70" s="133"/>
      <c r="AQ70" s="134"/>
      <c r="AR70" s="16"/>
      <c r="AS70" s="133"/>
      <c r="AT70" s="134"/>
      <c r="AU70" s="133"/>
      <c r="AV70" s="134"/>
      <c r="AW70" s="133"/>
      <c r="AX70" s="134"/>
      <c r="AY70" s="16"/>
      <c r="AZ70" s="133"/>
      <c r="BA70" s="134"/>
      <c r="BB70" s="133"/>
      <c r="BC70" s="134"/>
      <c r="BD70" s="133"/>
      <c r="BE70" s="134"/>
      <c r="BF70" s="16"/>
      <c r="BG70" s="133"/>
      <c r="BH70" s="134"/>
      <c r="BI70" s="133"/>
      <c r="BJ70" s="134"/>
      <c r="BK70" s="133"/>
      <c r="BL70" s="134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4"/>
      <c r="EA70" s="14"/>
      <c r="EB70" s="14"/>
      <c r="EC70" s="14"/>
    </row>
    <row r="71" spans="2:146" s="27" customFormat="1" x14ac:dyDescent="0.2">
      <c r="C71" s="65">
        <f>COUNTA(C70:H70)</f>
        <v>0</v>
      </c>
      <c r="D71" s="28">
        <v>3</v>
      </c>
      <c r="E71" s="83"/>
      <c r="F71" s="28">
        <f>COUNTA(F70:H70)</f>
        <v>0</v>
      </c>
      <c r="G71" s="28">
        <v>3</v>
      </c>
      <c r="H71" s="28"/>
      <c r="I71" s="29"/>
      <c r="J71" s="65">
        <f>COUNTA(J70:O70)</f>
        <v>0</v>
      </c>
      <c r="K71" s="28">
        <v>3</v>
      </c>
      <c r="L71" s="83"/>
      <c r="M71" s="28">
        <f>COUNTA(M70:O70)</f>
        <v>0</v>
      </c>
      <c r="N71" s="28">
        <v>3</v>
      </c>
      <c r="O71" s="28"/>
      <c r="P71" s="29"/>
      <c r="Q71" s="65">
        <f>COUNTA(Q70:V70)</f>
        <v>0</v>
      </c>
      <c r="R71" s="28">
        <v>3</v>
      </c>
      <c r="S71" s="83"/>
      <c r="T71" s="28">
        <f>COUNTA(T70:V70)</f>
        <v>0</v>
      </c>
      <c r="U71" s="28">
        <v>3</v>
      </c>
      <c r="V71" s="28"/>
      <c r="W71" s="29"/>
      <c r="X71" s="65">
        <f>COUNTA(X70:AC70)</f>
        <v>0</v>
      </c>
      <c r="Y71" s="28">
        <v>3</v>
      </c>
      <c r="Z71" s="83"/>
      <c r="AA71" s="28">
        <f>COUNTA(AA70:AC70)</f>
        <v>0</v>
      </c>
      <c r="AB71" s="28">
        <v>3</v>
      </c>
      <c r="AC71" s="28"/>
      <c r="AD71" s="29"/>
      <c r="AE71" s="29">
        <f>COUNTA(AE70:AG70)</f>
        <v>0</v>
      </c>
      <c r="AF71" s="29">
        <v>3</v>
      </c>
      <c r="AG71" s="83"/>
      <c r="AH71" s="29">
        <f>COUNTA(AH70:AJ70)</f>
        <v>0</v>
      </c>
      <c r="AI71" s="29">
        <v>3</v>
      </c>
      <c r="AJ71" s="82"/>
      <c r="AK71" s="29"/>
      <c r="AL71" s="28">
        <f>COUNTA(AL70:AQ70)</f>
        <v>0</v>
      </c>
      <c r="AM71" s="28">
        <v>3</v>
      </c>
      <c r="AN71" s="28"/>
      <c r="AO71" s="28"/>
      <c r="AP71" s="28"/>
      <c r="AQ71" s="85"/>
      <c r="AR71" s="29"/>
      <c r="AS71" s="28">
        <f>COUNTA(AS70:AX70)</f>
        <v>0</v>
      </c>
      <c r="AT71" s="28">
        <v>3</v>
      </c>
      <c r="AU71" s="28"/>
      <c r="AV71" s="28"/>
      <c r="AW71" s="28"/>
      <c r="AX71" s="28"/>
      <c r="AY71" s="29"/>
      <c r="AZ71" s="28">
        <f>COUNTA(AZ70:BE70)</f>
        <v>0</v>
      </c>
      <c r="BA71" s="28">
        <v>3</v>
      </c>
      <c r="BB71" s="28"/>
      <c r="BC71" s="28"/>
      <c r="BD71" s="28"/>
      <c r="BE71" s="85"/>
      <c r="BF71" s="29"/>
      <c r="BG71" s="28">
        <f>COUNTA(BG70:BL70)</f>
        <v>0</v>
      </c>
      <c r="BH71" s="28">
        <v>3</v>
      </c>
      <c r="BI71" s="28"/>
      <c r="BJ71" s="28"/>
      <c r="BK71" s="28"/>
      <c r="BL71" s="28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</row>
    <row r="72" spans="2:146" ht="90" customHeight="1" x14ac:dyDescent="0.25">
      <c r="B72" s="125" t="s">
        <v>446</v>
      </c>
      <c r="C72" s="116"/>
      <c r="D72" s="117"/>
      <c r="E72" s="117"/>
      <c r="F72" s="117"/>
      <c r="G72" s="117"/>
      <c r="H72" s="118"/>
      <c r="I72" s="1"/>
      <c r="J72" s="191"/>
      <c r="K72" s="192"/>
      <c r="L72" s="192"/>
      <c r="M72" s="192"/>
      <c r="N72" s="192"/>
      <c r="O72" s="193"/>
      <c r="P72" s="1"/>
      <c r="Q72" s="116"/>
      <c r="R72" s="117"/>
      <c r="S72" s="117"/>
      <c r="T72" s="117"/>
      <c r="U72" s="117"/>
      <c r="V72" s="118"/>
      <c r="X72" s="191"/>
      <c r="Y72" s="192"/>
      <c r="Z72" s="192"/>
      <c r="AA72" s="192"/>
      <c r="AB72" s="192"/>
      <c r="AC72" s="193"/>
      <c r="AE72" s="110" t="s">
        <v>525</v>
      </c>
      <c r="AF72" s="111"/>
      <c r="AG72" s="112"/>
      <c r="AH72" s="116" t="s">
        <v>526</v>
      </c>
      <c r="AI72" s="117"/>
      <c r="AJ72" s="118"/>
      <c r="AL72" s="188" t="s">
        <v>583</v>
      </c>
      <c r="AM72" s="189"/>
      <c r="AN72" s="190"/>
      <c r="AO72" s="191" t="s">
        <v>584</v>
      </c>
      <c r="AP72" s="192"/>
      <c r="AQ72" s="193"/>
      <c r="AS72" s="116" t="s">
        <v>586</v>
      </c>
      <c r="AT72" s="117"/>
      <c r="AU72" s="117"/>
      <c r="AV72" s="117"/>
      <c r="AW72" s="117"/>
      <c r="AX72" s="118"/>
      <c r="AZ72" s="107" t="s">
        <v>587</v>
      </c>
      <c r="BA72" s="108"/>
      <c r="BB72" s="108"/>
      <c r="BC72" s="108"/>
      <c r="BD72" s="108"/>
      <c r="BE72" s="109"/>
      <c r="BG72" s="110"/>
      <c r="BH72" s="111"/>
      <c r="BI72" s="111"/>
      <c r="BJ72" s="111"/>
      <c r="BK72" s="111"/>
      <c r="BL72" s="112"/>
    </row>
    <row r="73" spans="2:146" x14ac:dyDescent="0.25">
      <c r="B73" s="125"/>
      <c r="C73" s="105"/>
      <c r="D73" s="106"/>
      <c r="E73" s="105"/>
      <c r="F73" s="106"/>
      <c r="G73" s="105"/>
      <c r="H73" s="106"/>
      <c r="I73" s="15"/>
      <c r="J73" s="105"/>
      <c r="K73" s="106"/>
      <c r="L73" s="105"/>
      <c r="M73" s="106"/>
      <c r="N73" s="105"/>
      <c r="O73" s="106"/>
      <c r="P73" s="15"/>
      <c r="Q73" s="105"/>
      <c r="R73" s="106"/>
      <c r="S73" s="105"/>
      <c r="T73" s="106"/>
      <c r="U73" s="105"/>
      <c r="V73" s="106"/>
      <c r="W73" s="16"/>
      <c r="X73" s="105"/>
      <c r="Y73" s="106"/>
      <c r="Z73" s="105"/>
      <c r="AA73" s="106"/>
      <c r="AB73" s="105"/>
      <c r="AC73" s="106"/>
      <c r="AD73" s="16"/>
      <c r="AE73" s="18"/>
      <c r="AF73" s="18"/>
      <c r="AG73" s="18"/>
      <c r="AH73" s="18"/>
      <c r="AI73" s="18"/>
      <c r="AJ73" s="18"/>
      <c r="AK73" s="16"/>
      <c r="AL73" s="42"/>
      <c r="AM73" s="42"/>
      <c r="AN73" s="42"/>
      <c r="AO73" s="42"/>
      <c r="AP73" s="42"/>
      <c r="AQ73" s="42"/>
      <c r="AR73" s="16"/>
      <c r="AS73" s="133"/>
      <c r="AT73" s="134"/>
      <c r="AU73" s="133"/>
      <c r="AV73" s="134"/>
      <c r="AW73" s="133"/>
      <c r="AX73" s="134"/>
      <c r="AY73" s="16"/>
      <c r="AZ73" s="133"/>
      <c r="BA73" s="134"/>
      <c r="BB73" s="133"/>
      <c r="BC73" s="134"/>
      <c r="BD73" s="133"/>
      <c r="BE73" s="134"/>
      <c r="BF73" s="16"/>
      <c r="BG73" s="133"/>
      <c r="BH73" s="134"/>
      <c r="BI73" s="133"/>
      <c r="BJ73" s="134"/>
      <c r="BK73" s="133"/>
      <c r="BL73" s="134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4"/>
      <c r="EA73" s="14"/>
      <c r="EB73" s="14"/>
      <c r="EC73" s="14"/>
    </row>
    <row r="74" spans="2:146" s="27" customFormat="1" x14ac:dyDescent="0.2">
      <c r="C74" s="65">
        <f>COUNTA(C73:H73)</f>
        <v>0</v>
      </c>
      <c r="D74" s="28">
        <v>3</v>
      </c>
      <c r="E74" s="83"/>
      <c r="F74" s="28">
        <f>COUNTA(F73:H73)</f>
        <v>0</v>
      </c>
      <c r="G74" s="28">
        <v>3</v>
      </c>
      <c r="H74" s="28"/>
      <c r="I74" s="29"/>
      <c r="J74" s="65">
        <f>COUNTA(J73:O73)</f>
        <v>0</v>
      </c>
      <c r="K74" s="28">
        <v>3</v>
      </c>
      <c r="L74" s="83"/>
      <c r="M74" s="28">
        <f>COUNTA(M73:O73)</f>
        <v>0</v>
      </c>
      <c r="N74" s="28">
        <v>3</v>
      </c>
      <c r="O74" s="28"/>
      <c r="P74" s="29"/>
      <c r="Q74" s="65">
        <f>COUNTA(Q73:V73)</f>
        <v>0</v>
      </c>
      <c r="R74" s="28">
        <v>3</v>
      </c>
      <c r="S74" s="83"/>
      <c r="T74" s="28">
        <f>COUNTA(T73:V73)</f>
        <v>0</v>
      </c>
      <c r="U74" s="28">
        <v>3</v>
      </c>
      <c r="V74" s="28"/>
      <c r="W74" s="29"/>
      <c r="X74" s="65">
        <f>COUNTA(X73:AC73)</f>
        <v>0</v>
      </c>
      <c r="Y74" s="28">
        <v>3</v>
      </c>
      <c r="Z74" s="83"/>
      <c r="AA74" s="28">
        <f>COUNTA(AA73:AC73)</f>
        <v>0</v>
      </c>
      <c r="AB74" s="28">
        <v>3</v>
      </c>
      <c r="AC74" s="28"/>
      <c r="AD74" s="29"/>
      <c r="AE74" s="29">
        <f>COUNTA(AE73:AG73)</f>
        <v>0</v>
      </c>
      <c r="AF74" s="29">
        <v>3</v>
      </c>
      <c r="AG74" s="83"/>
      <c r="AH74" s="29">
        <f>COUNTA(AH73:AJ73)</f>
        <v>0</v>
      </c>
      <c r="AI74" s="29">
        <v>3</v>
      </c>
      <c r="AJ74" s="82"/>
      <c r="AK74" s="29"/>
      <c r="AL74" s="29">
        <f>COUNTA(AL73:AN73)</f>
        <v>0</v>
      </c>
      <c r="AM74" s="29">
        <v>3</v>
      </c>
      <c r="AN74" s="83"/>
      <c r="AO74" s="29">
        <f>COUNTA(AO73:AQ73)</f>
        <v>0</v>
      </c>
      <c r="AP74" s="29">
        <v>3</v>
      </c>
      <c r="AQ74" s="82"/>
      <c r="AR74" s="29"/>
      <c r="AS74" s="28">
        <f>COUNTA(AS73:AX73)</f>
        <v>0</v>
      </c>
      <c r="AT74" s="28">
        <v>3</v>
      </c>
      <c r="AU74" s="28"/>
      <c r="AV74" s="28"/>
      <c r="AW74" s="28"/>
      <c r="AX74" s="28"/>
      <c r="AY74" s="29"/>
      <c r="AZ74" s="28">
        <f>COUNTA(AZ73:BE73)</f>
        <v>0</v>
      </c>
      <c r="BA74" s="28">
        <v>3</v>
      </c>
      <c r="BB74" s="28"/>
      <c r="BC74" s="28"/>
      <c r="BD74" s="28"/>
      <c r="BE74" s="28"/>
      <c r="BF74" s="29"/>
      <c r="BG74" s="28">
        <f>COUNTA(BG73:BL73)</f>
        <v>0</v>
      </c>
      <c r="BH74" s="28">
        <v>3</v>
      </c>
      <c r="BI74" s="28"/>
      <c r="BJ74" s="28"/>
      <c r="BK74" s="28"/>
      <c r="BL74" s="28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</row>
    <row r="75" spans="2:146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4"/>
      <c r="EN75" s="14"/>
      <c r="EO75" s="14"/>
      <c r="EP75" s="14"/>
    </row>
    <row r="76" spans="2:146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84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4"/>
      <c r="EN76" s="14"/>
      <c r="EO76" s="14"/>
      <c r="EP76" s="14"/>
    </row>
    <row r="77" spans="2:146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86"/>
      <c r="AM77" s="86"/>
      <c r="AN77" s="16"/>
      <c r="AO77" s="16"/>
      <c r="AP77" s="16"/>
      <c r="AQ77" s="16"/>
      <c r="AR77" s="16"/>
      <c r="AS77" s="16"/>
      <c r="AT77" s="87"/>
      <c r="AU77" s="16"/>
      <c r="AV77" s="16"/>
      <c r="AW77" s="16"/>
      <c r="AX77" s="16"/>
      <c r="AY77" s="16"/>
      <c r="AZ77" s="16"/>
      <c r="BA77" s="84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4"/>
      <c r="EN77" s="14"/>
      <c r="EO77" s="14"/>
      <c r="EP77" s="14"/>
    </row>
    <row r="78" spans="2:146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84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4"/>
      <c r="EN78" s="14"/>
      <c r="EO78" s="14"/>
      <c r="EP78" s="14"/>
    </row>
    <row r="79" spans="2:146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86"/>
      <c r="AO79" s="16"/>
      <c r="AP79" s="16"/>
      <c r="AQ79" s="16"/>
      <c r="AR79" s="16"/>
      <c r="AS79" s="87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4"/>
      <c r="EN79" s="14"/>
      <c r="EO79" s="14"/>
      <c r="EP79" s="14"/>
    </row>
    <row r="80" spans="2:14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24"/>
      <c r="AU80" s="87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4"/>
      <c r="EN80" s="14"/>
      <c r="EO80" s="14"/>
      <c r="EP80" s="14"/>
    </row>
    <row r="81" spans="3:146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85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4"/>
      <c r="EN81" s="14"/>
      <c r="EO81" s="14"/>
      <c r="EP81" s="14"/>
    </row>
    <row r="82" spans="3:14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4"/>
      <c r="EN82" s="14"/>
      <c r="EO82" s="14"/>
      <c r="EP82" s="14"/>
    </row>
    <row r="83" spans="3:14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4"/>
      <c r="EN83" s="14"/>
      <c r="EO83" s="14"/>
      <c r="EP83" s="14"/>
    </row>
    <row r="84" spans="3:146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4"/>
      <c r="EN84" s="14"/>
      <c r="EO84" s="14"/>
      <c r="EP84" s="14"/>
    </row>
    <row r="85" spans="3:14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4"/>
      <c r="EN85" s="14"/>
      <c r="EO85" s="14"/>
      <c r="EP85" s="14"/>
    </row>
    <row r="86" spans="3:14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4"/>
      <c r="EN86" s="14"/>
      <c r="EO86" s="14"/>
      <c r="EP86" s="14"/>
    </row>
    <row r="87" spans="3:146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4"/>
      <c r="EN87" s="14"/>
      <c r="EO87" s="14"/>
      <c r="EP87" s="14"/>
    </row>
    <row r="88" spans="3:14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4"/>
      <c r="EN88" s="14"/>
      <c r="EO88" s="14"/>
      <c r="EP88" s="14"/>
    </row>
    <row r="89" spans="3:14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4"/>
      <c r="EN89" s="14"/>
      <c r="EO89" s="14"/>
      <c r="EP89" s="14"/>
    </row>
    <row r="90" spans="3:146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4"/>
      <c r="EN90" s="14"/>
      <c r="EO90" s="14"/>
      <c r="EP90" s="14"/>
    </row>
    <row r="91" spans="3:14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4"/>
      <c r="EN91" s="14"/>
      <c r="EO91" s="14"/>
      <c r="EP91" s="14"/>
    </row>
    <row r="92" spans="3:14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4"/>
      <c r="EN92" s="14"/>
      <c r="EO92" s="14"/>
      <c r="EP92" s="14"/>
    </row>
    <row r="93" spans="3:146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4"/>
      <c r="EN93" s="14"/>
      <c r="EO93" s="14"/>
      <c r="EP93" s="14"/>
    </row>
    <row r="94" spans="3:14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4"/>
      <c r="EN94" s="14"/>
      <c r="EO94" s="14"/>
      <c r="EP94" s="14"/>
    </row>
    <row r="95" spans="3:14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4"/>
      <c r="EN95" s="14"/>
      <c r="EO95" s="14"/>
      <c r="EP95" s="14"/>
    </row>
    <row r="96" spans="3:146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4"/>
      <c r="EN96" s="14"/>
      <c r="EO96" s="14"/>
      <c r="EP96" s="14"/>
    </row>
    <row r="97" spans="3:14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4"/>
      <c r="EN97" s="14"/>
      <c r="EO97" s="14"/>
      <c r="EP97" s="14"/>
    </row>
    <row r="98" spans="3:14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4"/>
      <c r="EN98" s="14"/>
      <c r="EO98" s="14"/>
      <c r="EP98" s="14"/>
    </row>
    <row r="99" spans="3:146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4"/>
      <c r="EN99" s="14"/>
      <c r="EO99" s="14"/>
      <c r="EP99" s="14"/>
    </row>
    <row r="100" spans="3:14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4"/>
      <c r="EN100" s="14"/>
      <c r="EO100" s="14"/>
      <c r="EP100" s="14"/>
    </row>
    <row r="101" spans="3:14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4"/>
      <c r="EN101" s="14"/>
      <c r="EO101" s="14"/>
      <c r="EP101" s="14"/>
    </row>
    <row r="102" spans="3:146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4"/>
      <c r="EN102" s="14"/>
      <c r="EO102" s="14"/>
      <c r="EP102" s="14"/>
    </row>
    <row r="103" spans="3:14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4"/>
      <c r="EN103" s="14"/>
      <c r="EO103" s="14"/>
      <c r="EP103" s="14"/>
    </row>
    <row r="104" spans="3:14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4"/>
      <c r="EN104" s="14"/>
      <c r="EO104" s="14"/>
      <c r="EP104" s="14"/>
    </row>
    <row r="105" spans="3:146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4"/>
      <c r="EN105" s="14"/>
      <c r="EO105" s="14"/>
      <c r="EP105" s="14"/>
    </row>
    <row r="106" spans="3:14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4"/>
      <c r="EN106" s="14"/>
      <c r="EO106" s="14"/>
      <c r="EP106" s="14"/>
    </row>
    <row r="107" spans="3:146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4"/>
      <c r="EN107" s="14"/>
      <c r="EO107" s="14"/>
      <c r="EP107" s="14"/>
    </row>
    <row r="108" spans="3:146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4"/>
      <c r="EN108" s="14"/>
      <c r="EO108" s="14"/>
      <c r="EP108" s="14"/>
    </row>
    <row r="109" spans="3:146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4"/>
      <c r="EN109" s="14"/>
      <c r="EO109" s="14"/>
      <c r="EP109" s="14"/>
    </row>
    <row r="110" spans="3:146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4"/>
      <c r="EN110" s="14"/>
      <c r="EO110" s="14"/>
      <c r="EP110" s="14"/>
    </row>
    <row r="111" spans="3:146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4"/>
      <c r="EN111" s="14"/>
      <c r="EO111" s="14"/>
      <c r="EP111" s="14"/>
    </row>
    <row r="112" spans="3:146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4"/>
      <c r="EN112" s="14"/>
      <c r="EO112" s="14"/>
      <c r="EP112" s="14"/>
    </row>
    <row r="113" spans="3:146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4"/>
      <c r="EN113" s="14"/>
      <c r="EO113" s="14"/>
      <c r="EP113" s="14"/>
    </row>
    <row r="114" spans="3:146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4"/>
      <c r="EN114" s="14"/>
      <c r="EO114" s="14"/>
      <c r="EP114" s="14"/>
    </row>
    <row r="115" spans="3:146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4"/>
      <c r="EN115" s="14"/>
      <c r="EO115" s="14"/>
      <c r="EP115" s="14"/>
    </row>
    <row r="116" spans="3:146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4"/>
      <c r="EN116" s="14"/>
      <c r="EO116" s="14"/>
      <c r="EP116" s="14"/>
    </row>
    <row r="117" spans="3:146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4"/>
      <c r="EN117" s="14"/>
      <c r="EO117" s="14"/>
      <c r="EP117" s="14"/>
    </row>
    <row r="118" spans="3:14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4"/>
      <c r="EN118" s="14"/>
      <c r="EO118" s="14"/>
      <c r="EP118" s="14"/>
    </row>
    <row r="119" spans="3:146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4"/>
      <c r="EN119" s="14"/>
      <c r="EO119" s="14"/>
      <c r="EP119" s="14"/>
    </row>
    <row r="120" spans="3:146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4"/>
      <c r="EN120" s="14"/>
      <c r="EO120" s="14"/>
      <c r="EP120" s="14"/>
    </row>
    <row r="121" spans="3:14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4"/>
      <c r="EN121" s="14"/>
      <c r="EO121" s="14"/>
      <c r="EP121" s="14"/>
    </row>
    <row r="122" spans="3:146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4"/>
      <c r="EN122" s="14"/>
      <c r="EO122" s="14"/>
      <c r="EP122" s="14"/>
    </row>
    <row r="123" spans="3:146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4"/>
      <c r="EN123" s="14"/>
      <c r="EO123" s="14"/>
      <c r="EP123" s="14"/>
    </row>
    <row r="124" spans="3:14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4"/>
      <c r="EN124" s="14"/>
      <c r="EO124" s="14"/>
      <c r="EP124" s="14"/>
    </row>
    <row r="125" spans="3:146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4"/>
      <c r="EN125" s="14"/>
      <c r="EO125" s="14"/>
      <c r="EP125" s="14"/>
    </row>
    <row r="126" spans="3:146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4"/>
      <c r="EN126" s="14"/>
      <c r="EO126" s="14"/>
      <c r="EP126" s="14"/>
    </row>
    <row r="127" spans="3:14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4"/>
      <c r="EN127" s="14"/>
      <c r="EO127" s="14"/>
      <c r="EP127" s="14"/>
    </row>
    <row r="128" spans="3:146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4"/>
      <c r="EN128" s="14"/>
      <c r="EO128" s="14"/>
      <c r="EP128" s="14"/>
    </row>
    <row r="129" spans="3:146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4"/>
      <c r="EN129" s="14"/>
      <c r="EO129" s="14"/>
      <c r="EP129" s="14"/>
    </row>
    <row r="130" spans="3:14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4"/>
      <c r="EN130" s="14"/>
      <c r="EO130" s="14"/>
      <c r="EP130" s="14"/>
    </row>
    <row r="131" spans="3:146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4"/>
      <c r="EN131" s="14"/>
      <c r="EO131" s="14"/>
      <c r="EP131" s="14"/>
    </row>
    <row r="132" spans="3:146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4"/>
      <c r="EN132" s="14"/>
      <c r="EO132" s="14"/>
      <c r="EP132" s="14"/>
    </row>
    <row r="133" spans="3:14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4"/>
      <c r="EN133" s="14"/>
      <c r="EO133" s="14"/>
      <c r="EP133" s="14"/>
    </row>
    <row r="134" spans="3:146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4"/>
      <c r="EN134" s="14"/>
      <c r="EO134" s="14"/>
      <c r="EP134" s="14"/>
    </row>
    <row r="135" spans="3:146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4"/>
      <c r="EN135" s="14"/>
      <c r="EO135" s="14"/>
      <c r="EP135" s="14"/>
    </row>
    <row r="136" spans="3:14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4"/>
      <c r="EN136" s="14"/>
      <c r="EO136" s="14"/>
      <c r="EP136" s="14"/>
    </row>
    <row r="137" spans="3:146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4"/>
      <c r="EN137" s="14"/>
      <c r="EO137" s="14"/>
      <c r="EP137" s="14"/>
    </row>
    <row r="138" spans="3:146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4"/>
      <c r="EN138" s="14"/>
      <c r="EO138" s="14"/>
      <c r="EP138" s="14"/>
    </row>
    <row r="139" spans="3:14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4"/>
      <c r="EN139" s="14"/>
      <c r="EO139" s="14"/>
      <c r="EP139" s="14"/>
    </row>
    <row r="140" spans="3:146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4"/>
      <c r="EN140" s="14"/>
      <c r="EO140" s="14"/>
      <c r="EP140" s="14"/>
    </row>
    <row r="141" spans="3:146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4"/>
      <c r="EN141" s="14"/>
      <c r="EO141" s="14"/>
      <c r="EP141" s="14"/>
    </row>
    <row r="142" spans="3:14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4"/>
      <c r="EN142" s="14"/>
      <c r="EO142" s="14"/>
      <c r="EP142" s="14"/>
    </row>
    <row r="143" spans="3:146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4"/>
      <c r="EN143" s="14"/>
      <c r="EO143" s="14"/>
      <c r="EP143" s="14"/>
    </row>
    <row r="144" spans="3:146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4"/>
      <c r="EN144" s="14"/>
      <c r="EO144" s="14"/>
      <c r="EP144" s="14"/>
    </row>
    <row r="145" spans="3:14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4"/>
      <c r="EN145" s="14"/>
      <c r="EO145" s="14"/>
      <c r="EP145" s="14"/>
    </row>
    <row r="146" spans="3:146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4"/>
      <c r="EN146" s="14"/>
      <c r="EO146" s="14"/>
      <c r="EP146" s="14"/>
    </row>
    <row r="147" spans="3:146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4"/>
      <c r="EN147" s="14"/>
      <c r="EO147" s="14"/>
      <c r="EP147" s="14"/>
    </row>
    <row r="148" spans="3:146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4"/>
      <c r="EN148" s="14"/>
      <c r="EO148" s="14"/>
      <c r="EP148" s="14"/>
    </row>
    <row r="149" spans="3:146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4"/>
      <c r="EN149" s="14"/>
      <c r="EO149" s="14"/>
      <c r="EP149" s="14"/>
    </row>
    <row r="150" spans="3:146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4"/>
      <c r="EN150" s="14"/>
      <c r="EO150" s="14"/>
      <c r="EP150" s="14"/>
    </row>
    <row r="151" spans="3:146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4"/>
      <c r="EN151" s="14"/>
      <c r="EO151" s="14"/>
      <c r="EP151" s="14"/>
    </row>
    <row r="152" spans="3:146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4"/>
      <c r="EN152" s="14"/>
      <c r="EO152" s="14"/>
      <c r="EP152" s="14"/>
    </row>
    <row r="153" spans="3:146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4"/>
      <c r="EN153" s="14"/>
      <c r="EO153" s="14"/>
      <c r="EP153" s="14"/>
    </row>
    <row r="154" spans="3:146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4"/>
      <c r="EN154" s="14"/>
      <c r="EO154" s="14"/>
      <c r="EP154" s="14"/>
    </row>
    <row r="155" spans="3:146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4"/>
      <c r="EN155" s="14"/>
      <c r="EO155" s="14"/>
      <c r="EP155" s="14"/>
    </row>
    <row r="156" spans="3:14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4"/>
      <c r="EN156" s="14"/>
      <c r="EO156" s="14"/>
      <c r="EP156" s="14"/>
    </row>
    <row r="157" spans="3:146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4"/>
      <c r="EN157" s="14"/>
      <c r="EO157" s="14"/>
      <c r="EP157" s="14"/>
    </row>
    <row r="158" spans="3:146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4"/>
      <c r="EN158" s="14"/>
      <c r="EO158" s="14"/>
      <c r="EP158" s="14"/>
    </row>
    <row r="159" spans="3:14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4"/>
      <c r="EN159" s="14"/>
      <c r="EO159" s="14"/>
      <c r="EP159" s="14"/>
    </row>
    <row r="160" spans="3:14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4"/>
      <c r="EN160" s="14"/>
      <c r="EO160" s="14"/>
      <c r="EP160" s="14"/>
    </row>
    <row r="161" spans="3:14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4"/>
      <c r="EN161" s="14"/>
      <c r="EO161" s="14"/>
      <c r="EP161" s="14"/>
    </row>
    <row r="162" spans="3:146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4"/>
      <c r="EN162" s="14"/>
      <c r="EO162" s="14"/>
      <c r="EP162" s="14"/>
    </row>
    <row r="163" spans="3:14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4"/>
      <c r="EN163" s="14"/>
      <c r="EO163" s="14"/>
      <c r="EP163" s="14"/>
    </row>
    <row r="164" spans="3:14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4"/>
      <c r="EN164" s="14"/>
      <c r="EO164" s="14"/>
      <c r="EP164" s="14"/>
    </row>
    <row r="165" spans="3:14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4"/>
      <c r="EN165" s="14"/>
      <c r="EO165" s="14"/>
      <c r="EP165" s="14"/>
    </row>
    <row r="166" spans="3:14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4"/>
      <c r="EN166" s="14"/>
      <c r="EO166" s="14"/>
      <c r="EP166" s="14"/>
    </row>
    <row r="167" spans="3:14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4"/>
      <c r="EN167" s="14"/>
      <c r="EO167" s="14"/>
      <c r="EP167" s="14"/>
    </row>
    <row r="168" spans="3:14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4"/>
      <c r="EN168" s="14"/>
      <c r="EO168" s="14"/>
      <c r="EP168" s="14"/>
    </row>
    <row r="169" spans="3:14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4"/>
      <c r="EN169" s="14"/>
      <c r="EO169" s="14"/>
      <c r="EP169" s="14"/>
    </row>
    <row r="170" spans="3:146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4"/>
      <c r="EN170" s="14"/>
      <c r="EO170" s="14"/>
      <c r="EP170" s="14"/>
    </row>
    <row r="171" spans="3:14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4"/>
      <c r="EN171" s="14"/>
      <c r="EO171" s="14"/>
      <c r="EP171" s="14"/>
    </row>
    <row r="172" spans="3:14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4"/>
      <c r="EN172" s="14"/>
      <c r="EO172" s="14"/>
      <c r="EP172" s="14"/>
    </row>
    <row r="173" spans="3:14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4"/>
      <c r="EN173" s="14"/>
      <c r="EO173" s="14"/>
      <c r="EP173" s="14"/>
    </row>
    <row r="174" spans="3:14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4"/>
      <c r="EN174" s="14"/>
      <c r="EO174" s="14"/>
      <c r="EP174" s="14"/>
    </row>
    <row r="175" spans="3:14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4"/>
      <c r="EN175" s="14"/>
      <c r="EO175" s="14"/>
      <c r="EP175" s="14"/>
    </row>
    <row r="176" spans="3:14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4"/>
      <c r="EN176" s="14"/>
      <c r="EO176" s="14"/>
      <c r="EP176" s="14"/>
    </row>
    <row r="177" spans="3:14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4"/>
      <c r="EN177" s="14"/>
      <c r="EO177" s="14"/>
      <c r="EP177" s="14"/>
    </row>
    <row r="178" spans="3:14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4"/>
      <c r="EN178" s="14"/>
      <c r="EO178" s="14"/>
      <c r="EP178" s="14"/>
    </row>
    <row r="179" spans="3:146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4"/>
      <c r="EN179" s="14"/>
      <c r="EO179" s="14"/>
      <c r="EP179" s="14"/>
    </row>
    <row r="180" spans="3:146" x14ac:dyDescent="0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</row>
    <row r="181" spans="3:146" x14ac:dyDescent="0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</row>
  </sheetData>
  <mergeCells count="348">
    <mergeCell ref="AB2:AC3"/>
    <mergeCell ref="AE2:AF3"/>
    <mergeCell ref="F3:I3"/>
    <mergeCell ref="Q4:R4"/>
    <mergeCell ref="S4:T4"/>
    <mergeCell ref="U4:V4"/>
    <mergeCell ref="X4:Y4"/>
    <mergeCell ref="Z4:AA4"/>
    <mergeCell ref="AB4:AC4"/>
    <mergeCell ref="AE4:AF4"/>
    <mergeCell ref="F2:I2"/>
    <mergeCell ref="Q2:R3"/>
    <mergeCell ref="S2:T3"/>
    <mergeCell ref="U2:V3"/>
    <mergeCell ref="X2:Y3"/>
    <mergeCell ref="Z2:AA3"/>
    <mergeCell ref="Q12:S12"/>
    <mergeCell ref="T12:V12"/>
    <mergeCell ref="AS7:AX7"/>
    <mergeCell ref="AZ7:BE7"/>
    <mergeCell ref="BG7:BL7"/>
    <mergeCell ref="C7:H7"/>
    <mergeCell ref="J7:O7"/>
    <mergeCell ref="Q7:V7"/>
    <mergeCell ref="X7:AC7"/>
    <mergeCell ref="AE7:AJ7"/>
    <mergeCell ref="AL7:AQ7"/>
    <mergeCell ref="AE12:AG12"/>
    <mergeCell ref="AH12:AJ12"/>
    <mergeCell ref="AZ12:BB12"/>
    <mergeCell ref="BC12:BE12"/>
    <mergeCell ref="Q14:S18"/>
    <mergeCell ref="T14:V18"/>
    <mergeCell ref="AE19:AF19"/>
    <mergeCell ref="AG19:AH19"/>
    <mergeCell ref="BD43:BE43"/>
    <mergeCell ref="B12:B19"/>
    <mergeCell ref="J12:L12"/>
    <mergeCell ref="M12:O12"/>
    <mergeCell ref="AZ43:BA43"/>
    <mergeCell ref="BB43:BC43"/>
    <mergeCell ref="U43:V43"/>
    <mergeCell ref="AE43:AF43"/>
    <mergeCell ref="AG43:AH43"/>
    <mergeCell ref="AI43:AJ43"/>
    <mergeCell ref="Q43:R43"/>
    <mergeCell ref="S43:T43"/>
    <mergeCell ref="AA36:AC36"/>
    <mergeCell ref="AE38:AJ42"/>
    <mergeCell ref="B36:B43"/>
    <mergeCell ref="X36:Z36"/>
    <mergeCell ref="AN34:AO34"/>
    <mergeCell ref="AP34:AQ34"/>
    <mergeCell ref="AE34:AF34"/>
    <mergeCell ref="AG34:AH34"/>
    <mergeCell ref="B21:B34"/>
    <mergeCell ref="C21:H33"/>
    <mergeCell ref="Q29:V33"/>
    <mergeCell ref="AN19:AO19"/>
    <mergeCell ref="AP19:AQ19"/>
    <mergeCell ref="X19:Y19"/>
    <mergeCell ref="Z19:AA19"/>
    <mergeCell ref="AB19:AC19"/>
    <mergeCell ref="AL19:AM19"/>
    <mergeCell ref="AI34:AJ34"/>
    <mergeCell ref="AL34:AM34"/>
    <mergeCell ref="C34:D34"/>
    <mergeCell ref="E34:F34"/>
    <mergeCell ref="G34:H34"/>
    <mergeCell ref="Q34:R34"/>
    <mergeCell ref="S34:T34"/>
    <mergeCell ref="U34:V34"/>
    <mergeCell ref="Q22:R22"/>
    <mergeCell ref="S22:T22"/>
    <mergeCell ref="U22:V22"/>
    <mergeCell ref="AE21:AJ21"/>
    <mergeCell ref="C19:D19"/>
    <mergeCell ref="E19:F19"/>
    <mergeCell ref="G19:H19"/>
    <mergeCell ref="B45:B58"/>
    <mergeCell ref="J45:L45"/>
    <mergeCell ref="M45:O45"/>
    <mergeCell ref="N58:O58"/>
    <mergeCell ref="C45:E45"/>
    <mergeCell ref="F45:H45"/>
    <mergeCell ref="C47:E51"/>
    <mergeCell ref="J36:L36"/>
    <mergeCell ref="M36:O36"/>
    <mergeCell ref="J38:L42"/>
    <mergeCell ref="M38:O42"/>
    <mergeCell ref="C58:D58"/>
    <mergeCell ref="E58:F58"/>
    <mergeCell ref="G58:H58"/>
    <mergeCell ref="J58:K58"/>
    <mergeCell ref="L58:M58"/>
    <mergeCell ref="F47:H51"/>
    <mergeCell ref="C53:H57"/>
    <mergeCell ref="J53:O57"/>
    <mergeCell ref="BG45:BL45"/>
    <mergeCell ref="BG46:BH46"/>
    <mergeCell ref="BI46:BJ46"/>
    <mergeCell ref="BK46:BL46"/>
    <mergeCell ref="BG47:BL51"/>
    <mergeCell ref="BG52:BH52"/>
    <mergeCell ref="BI52:BJ52"/>
    <mergeCell ref="BK52:BL52"/>
    <mergeCell ref="BG53:BL57"/>
    <mergeCell ref="B69:B70"/>
    <mergeCell ref="C69:H69"/>
    <mergeCell ref="X67:Y67"/>
    <mergeCell ref="Z67:AA67"/>
    <mergeCell ref="AB67:AC67"/>
    <mergeCell ref="AE67:AF67"/>
    <mergeCell ref="AG67:AH67"/>
    <mergeCell ref="AI67:AJ67"/>
    <mergeCell ref="Q67:R67"/>
    <mergeCell ref="S67:T67"/>
    <mergeCell ref="U67:V67"/>
    <mergeCell ref="B60:B67"/>
    <mergeCell ref="Q60:V66"/>
    <mergeCell ref="X60:Z60"/>
    <mergeCell ref="AA60:AC60"/>
    <mergeCell ref="X62:AC66"/>
    <mergeCell ref="C67:D67"/>
    <mergeCell ref="E67:F67"/>
    <mergeCell ref="G67:H67"/>
    <mergeCell ref="C60:E60"/>
    <mergeCell ref="F60:H60"/>
    <mergeCell ref="J60:L66"/>
    <mergeCell ref="M60:O66"/>
    <mergeCell ref="C62:H66"/>
    <mergeCell ref="E70:F70"/>
    <mergeCell ref="G70:H70"/>
    <mergeCell ref="AZ70:BA70"/>
    <mergeCell ref="BB70:BC70"/>
    <mergeCell ref="BD70:BE70"/>
    <mergeCell ref="BG70:BH70"/>
    <mergeCell ref="AE69:AG69"/>
    <mergeCell ref="AH69:AJ69"/>
    <mergeCell ref="X69:AC69"/>
    <mergeCell ref="AL69:AQ69"/>
    <mergeCell ref="J69:O69"/>
    <mergeCell ref="Q69:V69"/>
    <mergeCell ref="AZ72:BE72"/>
    <mergeCell ref="BG72:BL72"/>
    <mergeCell ref="AL72:AN72"/>
    <mergeCell ref="AO72:AQ72"/>
    <mergeCell ref="AS72:AX72"/>
    <mergeCell ref="BI70:BJ70"/>
    <mergeCell ref="BK70:BL70"/>
    <mergeCell ref="B72:B73"/>
    <mergeCell ref="C72:H72"/>
    <mergeCell ref="Q72:V72"/>
    <mergeCell ref="AE72:AG72"/>
    <mergeCell ref="J70:K70"/>
    <mergeCell ref="L70:M70"/>
    <mergeCell ref="N70:O70"/>
    <mergeCell ref="Q70:R70"/>
    <mergeCell ref="S70:T70"/>
    <mergeCell ref="U70:V70"/>
    <mergeCell ref="X70:Y70"/>
    <mergeCell ref="Z70:AA70"/>
    <mergeCell ref="AB70:AC70"/>
    <mergeCell ref="J72:O72"/>
    <mergeCell ref="X72:AC72"/>
    <mergeCell ref="J73:K73"/>
    <mergeCell ref="C70:D70"/>
    <mergeCell ref="BG73:BH73"/>
    <mergeCell ref="BI73:BJ73"/>
    <mergeCell ref="BK73:BL73"/>
    <mergeCell ref="C12:E12"/>
    <mergeCell ref="F12:H12"/>
    <mergeCell ref="C14:H18"/>
    <mergeCell ref="J14:O18"/>
    <mergeCell ref="J19:K19"/>
    <mergeCell ref="L19:M19"/>
    <mergeCell ref="N19:O19"/>
    <mergeCell ref="AZ73:BA73"/>
    <mergeCell ref="BB73:BC73"/>
    <mergeCell ref="BD73:BE73"/>
    <mergeCell ref="AS73:AT73"/>
    <mergeCell ref="AU73:AV73"/>
    <mergeCell ref="AW73:AX73"/>
    <mergeCell ref="C73:D73"/>
    <mergeCell ref="E73:F73"/>
    <mergeCell ref="G73:H73"/>
    <mergeCell ref="Q73:R73"/>
    <mergeCell ref="S73:T73"/>
    <mergeCell ref="Q23:V27"/>
    <mergeCell ref="Q28:R28"/>
    <mergeCell ref="AH72:AJ72"/>
    <mergeCell ref="S28:T28"/>
    <mergeCell ref="U28:V28"/>
    <mergeCell ref="X21:Z33"/>
    <mergeCell ref="AA21:AC33"/>
    <mergeCell ref="AI19:AJ19"/>
    <mergeCell ref="J21:L33"/>
    <mergeCell ref="M21:O33"/>
    <mergeCell ref="AE23:AJ27"/>
    <mergeCell ref="AE28:AF28"/>
    <mergeCell ref="AG28:AH28"/>
    <mergeCell ref="AI28:AJ28"/>
    <mergeCell ref="AE29:AJ33"/>
    <mergeCell ref="Q21:V21"/>
    <mergeCell ref="U52:V52"/>
    <mergeCell ref="C36:E42"/>
    <mergeCell ref="F36:H42"/>
    <mergeCell ref="X38:Z42"/>
    <mergeCell ref="AA38:AC42"/>
    <mergeCell ref="Q36:S36"/>
    <mergeCell ref="T36:V36"/>
    <mergeCell ref="Q38:V42"/>
    <mergeCell ref="J47:L51"/>
    <mergeCell ref="M47:O51"/>
    <mergeCell ref="L73:M73"/>
    <mergeCell ref="N73:O73"/>
    <mergeCell ref="X73:Y73"/>
    <mergeCell ref="Z73:AA73"/>
    <mergeCell ref="U73:V73"/>
    <mergeCell ref="AB73:AC73"/>
    <mergeCell ref="AL12:AN12"/>
    <mergeCell ref="AO12:AQ12"/>
    <mergeCell ref="AL14:AQ18"/>
    <mergeCell ref="X12:Z12"/>
    <mergeCell ref="AA12:AC12"/>
    <mergeCell ref="AN52:AO52"/>
    <mergeCell ref="AP52:AQ52"/>
    <mergeCell ref="Q58:R58"/>
    <mergeCell ref="S58:T58"/>
    <mergeCell ref="U58:V58"/>
    <mergeCell ref="Q47:V51"/>
    <mergeCell ref="Q45:V45"/>
    <mergeCell ref="Q46:R46"/>
    <mergeCell ref="S46:T46"/>
    <mergeCell ref="U46:V46"/>
    <mergeCell ref="Q52:R52"/>
    <mergeCell ref="S52:T52"/>
    <mergeCell ref="Q53:V57"/>
    <mergeCell ref="X14:AC18"/>
    <mergeCell ref="AW58:AX58"/>
    <mergeCell ref="AL53:AQ57"/>
    <mergeCell ref="AL45:AQ45"/>
    <mergeCell ref="AL46:AM46"/>
    <mergeCell ref="AN46:AO46"/>
    <mergeCell ref="AP46:AQ46"/>
    <mergeCell ref="AL47:AQ51"/>
    <mergeCell ref="AL52:AM52"/>
    <mergeCell ref="AE14:AJ18"/>
    <mergeCell ref="X58:Y58"/>
    <mergeCell ref="Z58:AA58"/>
    <mergeCell ref="AB58:AC58"/>
    <mergeCell ref="AL58:AM58"/>
    <mergeCell ref="AN58:AO58"/>
    <mergeCell ref="AP58:AQ58"/>
    <mergeCell ref="AE58:AF58"/>
    <mergeCell ref="AG58:AH58"/>
    <mergeCell ref="AI58:AJ58"/>
    <mergeCell ref="AS21:AU33"/>
    <mergeCell ref="X45:Z45"/>
    <mergeCell ref="AA45:AC45"/>
    <mergeCell ref="X47:Z51"/>
    <mergeCell ref="AA47:AC51"/>
    <mergeCell ref="AE60:AG60"/>
    <mergeCell ref="AE62:AJ66"/>
    <mergeCell ref="X53:AC57"/>
    <mergeCell ref="AE45:AG45"/>
    <mergeCell ref="AH45:AJ45"/>
    <mergeCell ref="AE47:AG51"/>
    <mergeCell ref="AH47:AJ51"/>
    <mergeCell ref="AE53:AJ57"/>
    <mergeCell ref="AE22:AF22"/>
    <mergeCell ref="AG22:AH22"/>
    <mergeCell ref="AI22:AJ22"/>
    <mergeCell ref="AH60:AJ60"/>
    <mergeCell ref="AE36:AG36"/>
    <mergeCell ref="AH36:AJ36"/>
    <mergeCell ref="BG14:BL18"/>
    <mergeCell ref="AL21:AN21"/>
    <mergeCell ref="AO21:AQ21"/>
    <mergeCell ref="AL23:AN27"/>
    <mergeCell ref="AO23:AQ27"/>
    <mergeCell ref="AL29:AQ33"/>
    <mergeCell ref="AZ21:BB33"/>
    <mergeCell ref="BC21:BE33"/>
    <mergeCell ref="BG21:BI33"/>
    <mergeCell ref="BJ21:BL33"/>
    <mergeCell ref="AV21:AX33"/>
    <mergeCell ref="AS12:AU18"/>
    <mergeCell ref="AV12:AX18"/>
    <mergeCell ref="BG12:BI12"/>
    <mergeCell ref="BJ12:BL12"/>
    <mergeCell ref="AZ14:BE18"/>
    <mergeCell ref="AZ19:BA19"/>
    <mergeCell ref="BB19:BC19"/>
    <mergeCell ref="BD19:BE19"/>
    <mergeCell ref="BG19:BH19"/>
    <mergeCell ref="BI19:BJ19"/>
    <mergeCell ref="BK19:BL19"/>
    <mergeCell ref="BG36:BI42"/>
    <mergeCell ref="BJ36:BL42"/>
    <mergeCell ref="AL36:AN36"/>
    <mergeCell ref="AO36:AQ36"/>
    <mergeCell ref="AL38:AN42"/>
    <mergeCell ref="AO38:AQ42"/>
    <mergeCell ref="AS36:AU36"/>
    <mergeCell ref="AV36:AX36"/>
    <mergeCell ref="AS38:AU42"/>
    <mergeCell ref="AV38:AX42"/>
    <mergeCell ref="AZ36:BB36"/>
    <mergeCell ref="BC36:BE36"/>
    <mergeCell ref="AZ38:BE42"/>
    <mergeCell ref="BG58:BH58"/>
    <mergeCell ref="BI58:BJ58"/>
    <mergeCell ref="AL70:AM70"/>
    <mergeCell ref="AN70:AO70"/>
    <mergeCell ref="AP70:AQ70"/>
    <mergeCell ref="AS69:AX69"/>
    <mergeCell ref="AS70:AT70"/>
    <mergeCell ref="AU70:AV70"/>
    <mergeCell ref="AW70:AX70"/>
    <mergeCell ref="AZ69:BE69"/>
    <mergeCell ref="BG69:BL69"/>
    <mergeCell ref="BG60:BL66"/>
    <mergeCell ref="BC60:BE66"/>
    <mergeCell ref="BG67:BH67"/>
    <mergeCell ref="BI67:BJ67"/>
    <mergeCell ref="BK67:BL67"/>
    <mergeCell ref="BK58:BL58"/>
    <mergeCell ref="AZ58:BA58"/>
    <mergeCell ref="AZ45:BB45"/>
    <mergeCell ref="BC45:BE45"/>
    <mergeCell ref="AZ47:BB51"/>
    <mergeCell ref="BC47:BE51"/>
    <mergeCell ref="AZ53:BE57"/>
    <mergeCell ref="AL60:AN66"/>
    <mergeCell ref="AO60:AQ66"/>
    <mergeCell ref="AS60:AU66"/>
    <mergeCell ref="AV60:AX66"/>
    <mergeCell ref="AZ60:BB66"/>
    <mergeCell ref="AS45:AU45"/>
    <mergeCell ref="AV45:AX45"/>
    <mergeCell ref="AS47:AU51"/>
    <mergeCell ref="AV47:AX51"/>
    <mergeCell ref="AS53:AX57"/>
    <mergeCell ref="AS58:AT58"/>
    <mergeCell ref="AU58:AV58"/>
    <mergeCell ref="BB58:BC58"/>
    <mergeCell ref="BD58:BE58"/>
  </mergeCells>
  <conditionalFormatting sqref="F9">
    <cfRule type="expression" priority="1531" stopIfTrue="1">
      <formula>F10=0</formula>
    </cfRule>
    <cfRule type="expression" dxfId="963" priority="1533">
      <formula>F10&lt;=4</formula>
    </cfRule>
  </conditionalFormatting>
  <conditionalFormatting sqref="G9">
    <cfRule type="expression" priority="1523" stopIfTrue="1">
      <formula>F10&lt;=4</formula>
    </cfRule>
    <cfRule type="expression" dxfId="962" priority="1532">
      <formula>F10&lt;=9</formula>
    </cfRule>
  </conditionalFormatting>
  <conditionalFormatting sqref="H9">
    <cfRule type="expression" priority="1529" stopIfTrue="1">
      <formula>F10&lt;=9</formula>
    </cfRule>
    <cfRule type="expression" dxfId="961" priority="1530">
      <formula>F10&gt;=10</formula>
    </cfRule>
  </conditionalFormatting>
  <conditionalFormatting sqref="G10">
    <cfRule type="expression" priority="1524" stopIfTrue="1">
      <formula>F11=0</formula>
    </cfRule>
    <cfRule type="expression" priority="1525" stopIfTrue="1">
      <formula>F11=1</formula>
    </cfRule>
    <cfRule type="expression" priority="1526" stopIfTrue="1">
      <formula>F11=2</formula>
    </cfRule>
    <cfRule type="expression" priority="1527" stopIfTrue="1">
      <formula>F11=3</formula>
    </cfRule>
    <cfRule type="expression" dxfId="960" priority="1528">
      <formula>F11&lt;=6</formula>
    </cfRule>
  </conditionalFormatting>
  <conditionalFormatting sqref="N10">
    <cfRule type="expression" priority="1518" stopIfTrue="1">
      <formula>M11=0</formula>
    </cfRule>
    <cfRule type="expression" priority="1519" stopIfTrue="1">
      <formula>M11=1</formula>
    </cfRule>
    <cfRule type="expression" priority="1520" stopIfTrue="1">
      <formula>M11=2</formula>
    </cfRule>
    <cfRule type="expression" priority="1521" stopIfTrue="1">
      <formula>M11=3</formula>
    </cfRule>
    <cfRule type="expression" dxfId="959" priority="1522">
      <formula>M11&lt;=6</formula>
    </cfRule>
  </conditionalFormatting>
  <conditionalFormatting sqref="U10">
    <cfRule type="expression" priority="1513" stopIfTrue="1">
      <formula>T11=0</formula>
    </cfRule>
    <cfRule type="expression" priority="1514" stopIfTrue="1">
      <formula>T11=1</formula>
    </cfRule>
    <cfRule type="expression" priority="1515" stopIfTrue="1">
      <formula>T11=2</formula>
    </cfRule>
    <cfRule type="expression" priority="1516" stopIfTrue="1">
      <formula>T11=3</formula>
    </cfRule>
    <cfRule type="expression" dxfId="958" priority="1517">
      <formula>T11&lt;=6</formula>
    </cfRule>
  </conditionalFormatting>
  <conditionalFormatting sqref="AB10">
    <cfRule type="expression" priority="1508" stopIfTrue="1">
      <formula>AA11=0</formula>
    </cfRule>
    <cfRule type="expression" priority="1509" stopIfTrue="1">
      <formula>AA11=1</formula>
    </cfRule>
    <cfRule type="expression" priority="1510" stopIfTrue="1">
      <formula>AA11=2</formula>
    </cfRule>
    <cfRule type="expression" priority="1511" stopIfTrue="1">
      <formula>AA11=3</formula>
    </cfRule>
    <cfRule type="expression" dxfId="957" priority="1512">
      <formula>AA11&lt;=6</formula>
    </cfRule>
  </conditionalFormatting>
  <conditionalFormatting sqref="AI10">
    <cfRule type="expression" priority="1503" stopIfTrue="1">
      <formula>AH11=0</formula>
    </cfRule>
    <cfRule type="expression" priority="1504" stopIfTrue="1">
      <formula>AH11=1</formula>
    </cfRule>
    <cfRule type="expression" priority="1505" stopIfTrue="1">
      <formula>AH11=2</formula>
    </cfRule>
    <cfRule type="expression" priority="1506" stopIfTrue="1">
      <formula>AH11=3</formula>
    </cfRule>
    <cfRule type="expression" dxfId="956" priority="1507">
      <formula>AH11&lt;=6</formula>
    </cfRule>
  </conditionalFormatting>
  <conditionalFormatting sqref="AP10">
    <cfRule type="expression" priority="1486" stopIfTrue="1">
      <formula>AO11=0</formula>
    </cfRule>
    <cfRule type="expression" priority="1487" stopIfTrue="1">
      <formula>AO11=1</formula>
    </cfRule>
    <cfRule type="expression" priority="1488" stopIfTrue="1">
      <formula>AO11=2</formula>
    </cfRule>
    <cfRule type="expression" priority="1489" stopIfTrue="1">
      <formula>AO11=3</formula>
    </cfRule>
    <cfRule type="expression" dxfId="955" priority="1490">
      <formula>AO11&lt;=6</formula>
    </cfRule>
  </conditionalFormatting>
  <conditionalFormatting sqref="AW10">
    <cfRule type="expression" priority="1481" stopIfTrue="1">
      <formula>AV11=0</formula>
    </cfRule>
    <cfRule type="expression" priority="1482" stopIfTrue="1">
      <formula>AV11=1</formula>
    </cfRule>
    <cfRule type="expression" priority="1483" stopIfTrue="1">
      <formula>AV11=2</formula>
    </cfRule>
    <cfRule type="expression" priority="1484" stopIfTrue="1">
      <formula>AV11=3</formula>
    </cfRule>
    <cfRule type="expression" dxfId="954" priority="1485">
      <formula>AV11&lt;=6</formula>
    </cfRule>
  </conditionalFormatting>
  <conditionalFormatting sqref="BD10">
    <cfRule type="expression" priority="1468" stopIfTrue="1">
      <formula>BC11=0</formula>
    </cfRule>
    <cfRule type="expression" priority="1469" stopIfTrue="1">
      <formula>BC11=1</formula>
    </cfRule>
    <cfRule type="expression" priority="1470" stopIfTrue="1">
      <formula>BC11=2</formula>
    </cfRule>
    <cfRule type="expression" priority="1471" stopIfTrue="1">
      <formula>BC11=3</formula>
    </cfRule>
    <cfRule type="expression" dxfId="953" priority="1472">
      <formula>BC11&lt;=6</formula>
    </cfRule>
  </conditionalFormatting>
  <conditionalFormatting sqref="BK10">
    <cfRule type="expression" priority="1463" stopIfTrue="1">
      <formula>BJ11=0</formula>
    </cfRule>
    <cfRule type="expression" priority="1464" stopIfTrue="1">
      <formula>BJ11=1</formula>
    </cfRule>
    <cfRule type="expression" priority="1465" stopIfTrue="1">
      <formula>BJ11=2</formula>
    </cfRule>
    <cfRule type="expression" priority="1466" stopIfTrue="1">
      <formula>BJ11=3</formula>
    </cfRule>
    <cfRule type="expression" dxfId="952" priority="1467">
      <formula>BJ11&lt;=6</formula>
    </cfRule>
  </conditionalFormatting>
  <conditionalFormatting sqref="M9">
    <cfRule type="expression" priority="1449" stopIfTrue="1">
      <formula>M10=0</formula>
    </cfRule>
    <cfRule type="expression" dxfId="951" priority="1451">
      <formula>M10&lt;=6</formula>
    </cfRule>
  </conditionalFormatting>
  <conditionalFormatting sqref="N9">
    <cfRule type="expression" priority="1446" stopIfTrue="1">
      <formula>M10&lt;=6</formula>
    </cfRule>
    <cfRule type="expression" dxfId="950" priority="1450">
      <formula>M10&lt;=11</formula>
    </cfRule>
  </conditionalFormatting>
  <conditionalFormatting sqref="O9">
    <cfRule type="expression" priority="1447" stopIfTrue="1">
      <formula>M10&lt;=11</formula>
    </cfRule>
    <cfRule type="expression" dxfId="949" priority="1448">
      <formula>M10&gt;=12</formula>
    </cfRule>
  </conditionalFormatting>
  <conditionalFormatting sqref="T9">
    <cfRule type="expression" priority="1443" stopIfTrue="1">
      <formula>T10=0</formula>
    </cfRule>
    <cfRule type="expression" dxfId="948" priority="1445">
      <formula>T10&lt;=5</formula>
    </cfRule>
  </conditionalFormatting>
  <conditionalFormatting sqref="U9">
    <cfRule type="expression" priority="1440" stopIfTrue="1">
      <formula>T10&lt;=5</formula>
    </cfRule>
    <cfRule type="expression" dxfId="947" priority="1444">
      <formula>T10&lt;=10</formula>
    </cfRule>
  </conditionalFormatting>
  <conditionalFormatting sqref="V9">
    <cfRule type="expression" priority="1441" stopIfTrue="1">
      <formula>T10&lt;=10</formula>
    </cfRule>
    <cfRule type="expression" dxfId="946" priority="1442">
      <formula>T10&gt;=11</formula>
    </cfRule>
  </conditionalFormatting>
  <conditionalFormatting sqref="L3:N3">
    <cfRule type="cellIs" dxfId="945" priority="1439" operator="equal">
      <formula>"Y"</formula>
    </cfRule>
  </conditionalFormatting>
  <conditionalFormatting sqref="AO9">
    <cfRule type="expression" priority="1436" stopIfTrue="1">
      <formula>AO10=0</formula>
    </cfRule>
    <cfRule type="expression" dxfId="944" priority="1438">
      <formula>AO10&lt;=9</formula>
    </cfRule>
  </conditionalFormatting>
  <conditionalFormatting sqref="AP9">
    <cfRule type="expression" priority="1433" stopIfTrue="1">
      <formula>AO10&lt;=9</formula>
    </cfRule>
    <cfRule type="expression" dxfId="943" priority="1437">
      <formula>AO10&lt;=17</formula>
    </cfRule>
  </conditionalFormatting>
  <conditionalFormatting sqref="AQ9">
    <cfRule type="expression" priority="1434" stopIfTrue="1">
      <formula>AO10&lt;=17</formula>
    </cfRule>
    <cfRule type="expression" dxfId="942" priority="1435">
      <formula>AO10&gt;=18</formula>
    </cfRule>
  </conditionalFormatting>
  <conditionalFormatting sqref="BC9">
    <cfRule type="expression" priority="1430" stopIfTrue="1">
      <formula>BC10=0</formula>
    </cfRule>
    <cfRule type="expression" dxfId="941" priority="1432">
      <formula>BC10&lt;=7</formula>
    </cfRule>
  </conditionalFormatting>
  <conditionalFormatting sqref="BD9">
    <cfRule type="expression" priority="1427" stopIfTrue="1">
      <formula>BC10&lt;=7</formula>
    </cfRule>
    <cfRule type="expression" dxfId="940" priority="1431">
      <formula>BC10&lt;=12</formula>
    </cfRule>
  </conditionalFormatting>
  <conditionalFormatting sqref="BE9">
    <cfRule type="expression" priority="1428" stopIfTrue="1">
      <formula>BC10&lt;=12</formula>
    </cfRule>
    <cfRule type="expression" dxfId="939" priority="1429">
      <formula>BC10&gt;=13</formula>
    </cfRule>
  </conditionalFormatting>
  <conditionalFormatting sqref="BJ9">
    <cfRule type="expression" priority="1424" stopIfTrue="1">
      <formula>BJ10=0</formula>
    </cfRule>
    <cfRule type="expression" dxfId="938" priority="1426">
      <formula>BJ10&lt;=4</formula>
    </cfRule>
  </conditionalFormatting>
  <conditionalFormatting sqref="BK9">
    <cfRule type="expression" priority="1421" stopIfTrue="1">
      <formula>BJ10&lt;=4</formula>
    </cfRule>
    <cfRule type="expression" dxfId="937" priority="1425">
      <formula>BJ10&lt;=8</formula>
    </cfRule>
  </conditionalFormatting>
  <conditionalFormatting sqref="BL9">
    <cfRule type="expression" priority="1422" stopIfTrue="1">
      <formula>BJ10&lt;=8</formula>
    </cfRule>
    <cfRule type="expression" dxfId="936" priority="1423">
      <formula>BJ10&gt;=9</formula>
    </cfRule>
  </conditionalFormatting>
  <conditionalFormatting sqref="AH9">
    <cfRule type="expression" priority="1141" stopIfTrue="1">
      <formula>AH10=0</formula>
    </cfRule>
    <cfRule type="expression" dxfId="935" priority="1143">
      <formula>AH10&lt;=10</formula>
    </cfRule>
  </conditionalFormatting>
  <conditionalFormatting sqref="AI9">
    <cfRule type="expression" priority="1138" stopIfTrue="1">
      <formula>AH10&lt;=10</formula>
    </cfRule>
    <cfRule type="expression" dxfId="934" priority="1142">
      <formula>AH10&lt;=18</formula>
    </cfRule>
  </conditionalFormatting>
  <conditionalFormatting sqref="AJ9">
    <cfRule type="expression" priority="1139" stopIfTrue="1">
      <formula>AH10&lt;=18</formula>
    </cfRule>
    <cfRule type="expression" dxfId="933" priority="1140">
      <formula>AH10&gt;=19</formula>
    </cfRule>
  </conditionalFormatting>
  <conditionalFormatting sqref="AA9">
    <cfRule type="expression" priority="1135" stopIfTrue="1">
      <formula>AA10=0</formula>
    </cfRule>
    <cfRule type="expression" dxfId="932" priority="1137">
      <formula>AA10&lt;=8</formula>
    </cfRule>
  </conditionalFormatting>
  <conditionalFormatting sqref="AB9">
    <cfRule type="expression" priority="1132" stopIfTrue="1">
      <formula>AA10&lt;=8</formula>
    </cfRule>
    <cfRule type="expression" dxfId="931" priority="1136">
      <formula>AA10&lt;=14</formula>
    </cfRule>
  </conditionalFormatting>
  <conditionalFormatting sqref="AC9">
    <cfRule type="expression" priority="1133" stopIfTrue="1">
      <formula>AA10&lt;=14</formula>
    </cfRule>
    <cfRule type="expression" dxfId="930" priority="1134">
      <formula>AA10&gt;=15</formula>
    </cfRule>
  </conditionalFormatting>
  <conditionalFormatting sqref="AV9">
    <cfRule type="expression" priority="1129" stopIfTrue="1">
      <formula>AV10=0</formula>
    </cfRule>
    <cfRule type="expression" dxfId="929" priority="1131">
      <formula>AV10&lt;=8</formula>
    </cfRule>
  </conditionalFormatting>
  <conditionalFormatting sqref="AW9">
    <cfRule type="expression" priority="1126" stopIfTrue="1">
      <formula>AV10&lt;=8</formula>
    </cfRule>
    <cfRule type="expression" dxfId="928" priority="1130">
      <formula>AV10&lt;=13</formula>
    </cfRule>
  </conditionalFormatting>
  <conditionalFormatting sqref="AX9">
    <cfRule type="expression" priority="1127" stopIfTrue="1">
      <formula>AV10&lt;=13</formula>
    </cfRule>
    <cfRule type="expression" dxfId="927" priority="1128">
      <formula>AV10&gt;=14</formula>
    </cfRule>
  </conditionalFormatting>
  <conditionalFormatting sqref="AS19 AU20 AW20">
    <cfRule type="notContainsBlanks" dxfId="926" priority="1115">
      <formula>LEN(TRIM(AS19))&gt;0</formula>
    </cfRule>
  </conditionalFormatting>
  <conditionalFormatting sqref="AT19:AX19">
    <cfRule type="notContainsBlanks" dxfId="925" priority="1086">
      <formula>LEN(TRIM(AT19))&gt;0</formula>
    </cfRule>
  </conditionalFormatting>
  <conditionalFormatting sqref="AV12">
    <cfRule type="expression" dxfId="924" priority="1074">
      <formula>AV20=2</formula>
    </cfRule>
    <cfRule type="expression" dxfId="923" priority="1075">
      <formula>AV20=1</formula>
    </cfRule>
    <cfRule type="expression" dxfId="922" priority="1076">
      <formula>AV20=3</formula>
    </cfRule>
  </conditionalFormatting>
  <conditionalFormatting sqref="AS12">
    <cfRule type="expression" dxfId="921" priority="1077">
      <formula>AS20=2</formula>
    </cfRule>
    <cfRule type="expression" dxfId="920" priority="1078">
      <formula>AS20=1</formula>
    </cfRule>
    <cfRule type="expression" dxfId="919" priority="1079">
      <formula>AS20=3</formula>
    </cfRule>
  </conditionalFormatting>
  <conditionalFormatting sqref="C21">
    <cfRule type="expression" dxfId="918" priority="1058">
      <formula>C35=2</formula>
    </cfRule>
    <cfRule type="expression" dxfId="917" priority="1059">
      <formula>C35=1</formula>
    </cfRule>
    <cfRule type="expression" dxfId="916" priority="1060">
      <formula>C35=3</formula>
    </cfRule>
  </conditionalFormatting>
  <conditionalFormatting sqref="C34 E34 G34">
    <cfRule type="notContainsBlanks" dxfId="915" priority="1016">
      <formula>LEN(TRIM(C34))&gt;0</formula>
    </cfRule>
  </conditionalFormatting>
  <conditionalFormatting sqref="AU35 AW35">
    <cfRule type="notContainsBlanks" dxfId="914" priority="1000">
      <formula>LEN(TRIM(AU35))&gt;0</formula>
    </cfRule>
  </conditionalFormatting>
  <conditionalFormatting sqref="M36">
    <cfRule type="expression" dxfId="913" priority="992">
      <formula>M44=2</formula>
    </cfRule>
    <cfRule type="expression" dxfId="912" priority="993">
      <formula>M44=1</formula>
    </cfRule>
    <cfRule type="expression" dxfId="911" priority="994">
      <formula>M44=3</formula>
    </cfRule>
  </conditionalFormatting>
  <conditionalFormatting sqref="J37 L37 L43 J43">
    <cfRule type="notContainsBlanks" dxfId="910" priority="998">
      <formula>LEN(TRIM(J37))&gt;0</formula>
    </cfRule>
  </conditionalFormatting>
  <conditionalFormatting sqref="J36">
    <cfRule type="expression" dxfId="909" priority="995">
      <formula>J44=2</formula>
    </cfRule>
    <cfRule type="expression" dxfId="908" priority="996">
      <formula>J44=1</formula>
    </cfRule>
    <cfRule type="expression" dxfId="907" priority="997">
      <formula>J44=3</formula>
    </cfRule>
  </conditionalFormatting>
  <conditionalFormatting sqref="M37:O37 M43:O43">
    <cfRule type="notContainsBlanks" dxfId="906" priority="991">
      <formula>LEN(TRIM(M37))&gt;0</formula>
    </cfRule>
  </conditionalFormatting>
  <conditionalFormatting sqref="K37">
    <cfRule type="notContainsBlanks" dxfId="905" priority="985">
      <formula>LEN(TRIM(K37))&gt;0</formula>
    </cfRule>
  </conditionalFormatting>
  <conditionalFormatting sqref="K43">
    <cfRule type="notContainsBlanks" dxfId="904" priority="984">
      <formula>LEN(TRIM(K43))&gt;0</formula>
    </cfRule>
  </conditionalFormatting>
  <conditionalFormatting sqref="J38">
    <cfRule type="expression" dxfId="903" priority="981">
      <formula>K44=2</formula>
    </cfRule>
    <cfRule type="expression" dxfId="902" priority="982">
      <formula>K44=1</formula>
    </cfRule>
    <cfRule type="expression" dxfId="901" priority="983">
      <formula>K44=3</formula>
    </cfRule>
  </conditionalFormatting>
  <conditionalFormatting sqref="M38">
    <cfRule type="expression" dxfId="900" priority="976">
      <formula>N44=2</formula>
    </cfRule>
    <cfRule type="expression" dxfId="899" priority="977">
      <formula>N44=1</formula>
    </cfRule>
    <cfRule type="expression" dxfId="898" priority="978">
      <formula>N44=3</formula>
    </cfRule>
  </conditionalFormatting>
  <conditionalFormatting sqref="J46 L46 L52 J52">
    <cfRule type="notContainsBlanks" dxfId="897" priority="944">
      <formula>LEN(TRIM(J46))&gt;0</formula>
    </cfRule>
  </conditionalFormatting>
  <conditionalFormatting sqref="M46:O46 M52:O52">
    <cfRule type="notContainsBlanks" dxfId="896" priority="937">
      <formula>LEN(TRIM(M46))&gt;0</formula>
    </cfRule>
  </conditionalFormatting>
  <conditionalFormatting sqref="K46">
    <cfRule type="notContainsBlanks" dxfId="895" priority="933">
      <formula>LEN(TRIM(K46))&gt;0</formula>
    </cfRule>
  </conditionalFormatting>
  <conditionalFormatting sqref="K52">
    <cfRule type="notContainsBlanks" dxfId="894" priority="932">
      <formula>LEN(TRIM(K52))&gt;0</formula>
    </cfRule>
  </conditionalFormatting>
  <conditionalFormatting sqref="L58 J58">
    <cfRule type="notContainsBlanks" dxfId="893" priority="894">
      <formula>LEN(TRIM(J58))&gt;0</formula>
    </cfRule>
  </conditionalFormatting>
  <conditionalFormatting sqref="N58">
    <cfRule type="notContainsBlanks" dxfId="892" priority="893">
      <formula>LEN(TRIM(N58))&gt;0</formula>
    </cfRule>
  </conditionalFormatting>
  <conditionalFormatting sqref="Q67 S67:S68 U67:U68">
    <cfRule type="notContainsBlanks" dxfId="891" priority="882">
      <formula>LEN(TRIM(Q67))&gt;0</formula>
    </cfRule>
  </conditionalFormatting>
  <conditionalFormatting sqref="Q60">
    <cfRule type="expression" dxfId="890" priority="875">
      <formula>Q68=2</formula>
    </cfRule>
    <cfRule type="expression" dxfId="889" priority="876">
      <formula>Q68=1</formula>
    </cfRule>
    <cfRule type="expression" dxfId="888" priority="877">
      <formula>Q68=3</formula>
    </cfRule>
  </conditionalFormatting>
  <conditionalFormatting sqref="AA60">
    <cfRule type="expression" dxfId="887" priority="853">
      <formula>AA68=2</formula>
    </cfRule>
    <cfRule type="expression" dxfId="886" priority="854">
      <formula>AA68=1</formula>
    </cfRule>
    <cfRule type="expression" dxfId="885" priority="855">
      <formula>AA68=3</formula>
    </cfRule>
  </conditionalFormatting>
  <conditionalFormatting sqref="X61 Z61 Z67 X67">
    <cfRule type="notContainsBlanks" dxfId="884" priority="859">
      <formula>LEN(TRIM(X61))&gt;0</formula>
    </cfRule>
  </conditionalFormatting>
  <conditionalFormatting sqref="X60">
    <cfRule type="expression" dxfId="883" priority="856">
      <formula>X68=2</formula>
    </cfRule>
    <cfRule type="expression" dxfId="882" priority="857">
      <formula>X68=1</formula>
    </cfRule>
    <cfRule type="expression" dxfId="881" priority="858">
      <formula>X68=3</formula>
    </cfRule>
  </conditionalFormatting>
  <conditionalFormatting sqref="AA61:AC61 AB67">
    <cfRule type="notContainsBlanks" dxfId="880" priority="852">
      <formula>LEN(TRIM(AA61))&gt;0</formula>
    </cfRule>
  </conditionalFormatting>
  <conditionalFormatting sqref="X62">
    <cfRule type="expression" dxfId="879" priority="849">
      <formula>Y68=2</formula>
    </cfRule>
    <cfRule type="expression" dxfId="878" priority="850">
      <formula>Y68=1</formula>
    </cfRule>
    <cfRule type="expression" dxfId="877" priority="851">
      <formula>Y68=3</formula>
    </cfRule>
  </conditionalFormatting>
  <conditionalFormatting sqref="Y61">
    <cfRule type="notContainsBlanks" dxfId="876" priority="848">
      <formula>LEN(TRIM(Y61))&gt;0</formula>
    </cfRule>
  </conditionalFormatting>
  <conditionalFormatting sqref="BG67 BI67:BI68 BK67:BK68">
    <cfRule type="notContainsBlanks" dxfId="875" priority="843">
      <formula>LEN(TRIM(BG67))&gt;0</formula>
    </cfRule>
  </conditionalFormatting>
  <conditionalFormatting sqref="BG60">
    <cfRule type="expression" dxfId="874" priority="840">
      <formula>BG68=2</formula>
    </cfRule>
    <cfRule type="expression" dxfId="873" priority="841">
      <formula>BG68=1</formula>
    </cfRule>
    <cfRule type="expression" dxfId="872" priority="842">
      <formula>BG68=3</formula>
    </cfRule>
  </conditionalFormatting>
  <conditionalFormatting sqref="AE70:AJ70">
    <cfRule type="notContainsBlanks" dxfId="871" priority="818">
      <formula>LEN(TRIM(AE70))&gt;0</formula>
    </cfRule>
  </conditionalFormatting>
  <conditionalFormatting sqref="AE69:AG69">
    <cfRule type="expression" dxfId="870" priority="815">
      <formula>AE71=2</formula>
    </cfRule>
    <cfRule type="expression" dxfId="869" priority="816">
      <formula>AE71=1</formula>
    </cfRule>
    <cfRule type="expression" dxfId="868" priority="817">
      <formula>AE71=3</formula>
    </cfRule>
  </conditionalFormatting>
  <conditionalFormatting sqref="AH69:AJ69">
    <cfRule type="expression" dxfId="867" priority="812">
      <formula>AH71=2</formula>
    </cfRule>
    <cfRule type="expression" dxfId="866" priority="813">
      <formula>AH71=1</formula>
    </cfRule>
    <cfRule type="expression" dxfId="865" priority="814">
      <formula>AH71=3</formula>
    </cfRule>
  </conditionalFormatting>
  <conditionalFormatting sqref="AZ69">
    <cfRule type="expression" dxfId="864" priority="808">
      <formula>AZ71=2</formula>
    </cfRule>
    <cfRule type="expression" dxfId="863" priority="809">
      <formula>AZ71=1</formula>
    </cfRule>
    <cfRule type="expression" dxfId="862" priority="810">
      <formula>AZ71=3</formula>
    </cfRule>
  </conditionalFormatting>
  <conditionalFormatting sqref="BG69">
    <cfRule type="expression" dxfId="861" priority="804">
      <formula>BG71=2</formula>
    </cfRule>
    <cfRule type="expression" dxfId="860" priority="805">
      <formula>BG71=1</formula>
    </cfRule>
    <cfRule type="expression" dxfId="859" priority="806">
      <formula>BG71=3</formula>
    </cfRule>
  </conditionalFormatting>
  <conditionalFormatting sqref="AZ72">
    <cfRule type="expression" dxfId="858" priority="775">
      <formula>AZ74=2</formula>
    </cfRule>
    <cfRule type="expression" dxfId="857" priority="776">
      <formula>AZ74=1</formula>
    </cfRule>
    <cfRule type="expression" dxfId="856" priority="777">
      <formula>AZ74=3</formula>
    </cfRule>
  </conditionalFormatting>
  <conditionalFormatting sqref="BG72">
    <cfRule type="expression" dxfId="855" priority="771">
      <formula>BG74=2</formula>
    </cfRule>
    <cfRule type="expression" dxfId="854" priority="772">
      <formula>BG74=1</formula>
    </cfRule>
    <cfRule type="expression" dxfId="853" priority="773">
      <formula>BG74=3</formula>
    </cfRule>
  </conditionalFormatting>
  <conditionalFormatting sqref="C70 E70 G70">
    <cfRule type="notContainsBlanks" dxfId="852" priority="770">
      <formula>LEN(TRIM(C70))&gt;0</formula>
    </cfRule>
  </conditionalFormatting>
  <conditionalFormatting sqref="C69">
    <cfRule type="expression" dxfId="851" priority="767">
      <formula>C71=2</formula>
    </cfRule>
    <cfRule type="expression" dxfId="850" priority="768">
      <formula>C71=1</formula>
    </cfRule>
    <cfRule type="expression" dxfId="849" priority="769">
      <formula>C71=3</formula>
    </cfRule>
  </conditionalFormatting>
  <conditionalFormatting sqref="F12">
    <cfRule type="expression" dxfId="848" priority="731">
      <formula>F20=2</formula>
    </cfRule>
    <cfRule type="expression" dxfId="847" priority="732">
      <formula>F20=1</formula>
    </cfRule>
    <cfRule type="expression" dxfId="846" priority="733">
      <formula>F20=3</formula>
    </cfRule>
  </conditionalFormatting>
  <conditionalFormatting sqref="C13 E13 E19 C19">
    <cfRule type="notContainsBlanks" dxfId="845" priority="737">
      <formula>LEN(TRIM(C13))&gt;0</formula>
    </cfRule>
  </conditionalFormatting>
  <conditionalFormatting sqref="C12">
    <cfRule type="expression" dxfId="844" priority="734">
      <formula>C20=2</formula>
    </cfRule>
    <cfRule type="expression" dxfId="843" priority="735">
      <formula>C20=1</formula>
    </cfRule>
    <cfRule type="expression" dxfId="842" priority="736">
      <formula>C20=3</formula>
    </cfRule>
  </conditionalFormatting>
  <conditionalFormatting sqref="F13:H13 G19">
    <cfRule type="notContainsBlanks" dxfId="841" priority="730">
      <formula>LEN(TRIM(F13))&gt;0</formula>
    </cfRule>
  </conditionalFormatting>
  <conditionalFormatting sqref="C14">
    <cfRule type="expression" dxfId="840" priority="727">
      <formula>D20=2</formula>
    </cfRule>
    <cfRule type="expression" dxfId="839" priority="728">
      <formula>D20=1</formula>
    </cfRule>
    <cfRule type="expression" dxfId="838" priority="729">
      <formula>D20=3</formula>
    </cfRule>
  </conditionalFormatting>
  <conditionalFormatting sqref="D13">
    <cfRule type="notContainsBlanks" dxfId="837" priority="726">
      <formula>LEN(TRIM(D13))&gt;0</formula>
    </cfRule>
  </conditionalFormatting>
  <conditionalFormatting sqref="M12">
    <cfRule type="expression" dxfId="836" priority="707">
      <formula>M20=2</formula>
    </cfRule>
    <cfRule type="expression" dxfId="835" priority="708">
      <formula>M20=1</formula>
    </cfRule>
    <cfRule type="expression" dxfId="834" priority="709">
      <formula>M20=3</formula>
    </cfRule>
  </conditionalFormatting>
  <conditionalFormatting sqref="J13 L13 L19 J19">
    <cfRule type="notContainsBlanks" dxfId="833" priority="713">
      <formula>LEN(TRIM(J13))&gt;0</formula>
    </cfRule>
  </conditionalFormatting>
  <conditionalFormatting sqref="J12">
    <cfRule type="expression" dxfId="832" priority="710">
      <formula>J20=2</formula>
    </cfRule>
    <cfRule type="expression" dxfId="831" priority="711">
      <formula>J20=1</formula>
    </cfRule>
    <cfRule type="expression" dxfId="830" priority="712">
      <formula>J20=3</formula>
    </cfRule>
  </conditionalFormatting>
  <conditionalFormatting sqref="M13:O13 N19">
    <cfRule type="notContainsBlanks" dxfId="829" priority="706">
      <formula>LEN(TRIM(M13))&gt;0</formula>
    </cfRule>
  </conditionalFormatting>
  <conditionalFormatting sqref="J14">
    <cfRule type="expression" dxfId="828" priority="703">
      <formula>K20=2</formula>
    </cfRule>
    <cfRule type="expression" dxfId="827" priority="704">
      <formula>K20=1</formula>
    </cfRule>
    <cfRule type="expression" dxfId="826" priority="705">
      <formula>K20=3</formula>
    </cfRule>
  </conditionalFormatting>
  <conditionalFormatting sqref="K13">
    <cfRule type="notContainsBlanks" dxfId="825" priority="702">
      <formula>LEN(TRIM(K13))&gt;0</formula>
    </cfRule>
  </conditionalFormatting>
  <conditionalFormatting sqref="T12">
    <cfRule type="expression" dxfId="824" priority="695">
      <formula>T20=2</formula>
    </cfRule>
    <cfRule type="expression" dxfId="823" priority="696">
      <formula>T20=1</formula>
    </cfRule>
    <cfRule type="expression" dxfId="822" priority="697">
      <formula>T20=3</formula>
    </cfRule>
  </conditionalFormatting>
  <conditionalFormatting sqref="Q13 S13 S19 Q19">
    <cfRule type="notContainsBlanks" dxfId="821" priority="701">
      <formula>LEN(TRIM(Q13))&gt;0</formula>
    </cfRule>
  </conditionalFormatting>
  <conditionalFormatting sqref="Q12">
    <cfRule type="expression" dxfId="820" priority="698">
      <formula>Q20=2</formula>
    </cfRule>
    <cfRule type="expression" dxfId="819" priority="699">
      <formula>Q20=1</formula>
    </cfRule>
    <cfRule type="expression" dxfId="818" priority="700">
      <formula>Q20=3</formula>
    </cfRule>
  </conditionalFormatting>
  <conditionalFormatting sqref="T13:V13 T19:V19">
    <cfRule type="notContainsBlanks" dxfId="817" priority="694">
      <formula>LEN(TRIM(T13))&gt;0</formula>
    </cfRule>
  </conditionalFormatting>
  <conditionalFormatting sqref="R13">
    <cfRule type="notContainsBlanks" dxfId="816" priority="693">
      <formula>LEN(TRIM(R13))&gt;0</formula>
    </cfRule>
  </conditionalFormatting>
  <conditionalFormatting sqref="R19">
    <cfRule type="notContainsBlanks" dxfId="815" priority="692">
      <formula>LEN(TRIM(R19))&gt;0</formula>
    </cfRule>
  </conditionalFormatting>
  <conditionalFormatting sqref="Q14">
    <cfRule type="expression" dxfId="814" priority="689">
      <formula>R20=2</formula>
    </cfRule>
    <cfRule type="expression" dxfId="813" priority="690">
      <formula>R20=1</formula>
    </cfRule>
    <cfRule type="expression" dxfId="812" priority="691">
      <formula>R20=3</formula>
    </cfRule>
  </conditionalFormatting>
  <conditionalFormatting sqref="T14">
    <cfRule type="expression" dxfId="811" priority="686">
      <formula>U20=2</formula>
    </cfRule>
    <cfRule type="expression" dxfId="810" priority="687">
      <formula>U20=1</formula>
    </cfRule>
    <cfRule type="expression" dxfId="809" priority="688">
      <formula>U20=3</formula>
    </cfRule>
  </conditionalFormatting>
  <conditionalFormatting sqref="AA12">
    <cfRule type="expression" dxfId="808" priority="679">
      <formula>AA20=2</formula>
    </cfRule>
    <cfRule type="expression" dxfId="807" priority="680">
      <formula>AA20=1</formula>
    </cfRule>
    <cfRule type="expression" dxfId="806" priority="681">
      <formula>AA20=3</formula>
    </cfRule>
  </conditionalFormatting>
  <conditionalFormatting sqref="X13 Z13 Z19 X19">
    <cfRule type="notContainsBlanks" dxfId="805" priority="685">
      <formula>LEN(TRIM(X13))&gt;0</formula>
    </cfRule>
  </conditionalFormatting>
  <conditionalFormatting sqref="X12">
    <cfRule type="expression" dxfId="804" priority="682">
      <formula>X20=2</formula>
    </cfRule>
    <cfRule type="expression" dxfId="803" priority="683">
      <formula>X20=1</formula>
    </cfRule>
    <cfRule type="expression" dxfId="802" priority="684">
      <formula>X20=3</formula>
    </cfRule>
  </conditionalFormatting>
  <conditionalFormatting sqref="AA13:AC13 AB19">
    <cfRule type="notContainsBlanks" dxfId="801" priority="678">
      <formula>LEN(TRIM(AA13))&gt;0</formula>
    </cfRule>
  </conditionalFormatting>
  <conditionalFormatting sqref="X14">
    <cfRule type="expression" dxfId="800" priority="675">
      <formula>Y20=2</formula>
    </cfRule>
    <cfRule type="expression" dxfId="799" priority="676">
      <formula>Y20=1</formula>
    </cfRule>
    <cfRule type="expression" dxfId="798" priority="677">
      <formula>Y20=3</formula>
    </cfRule>
  </conditionalFormatting>
  <conditionalFormatting sqref="Y13">
    <cfRule type="notContainsBlanks" dxfId="797" priority="674">
      <formula>LEN(TRIM(Y13))&gt;0</formula>
    </cfRule>
  </conditionalFormatting>
  <conditionalFormatting sqref="AH12">
    <cfRule type="expression" dxfId="796" priority="667">
      <formula>AH20=2</formula>
    </cfRule>
    <cfRule type="expression" dxfId="795" priority="668">
      <formula>AH20=1</formula>
    </cfRule>
    <cfRule type="expression" dxfId="794" priority="669">
      <formula>AH20=3</formula>
    </cfRule>
  </conditionalFormatting>
  <conditionalFormatting sqref="AE13 AG13 AG19 AE19">
    <cfRule type="notContainsBlanks" dxfId="793" priority="673">
      <formula>LEN(TRIM(AE13))&gt;0</formula>
    </cfRule>
  </conditionalFormatting>
  <conditionalFormatting sqref="AE12">
    <cfRule type="expression" dxfId="792" priority="670">
      <formula>AE20=2</formula>
    </cfRule>
    <cfRule type="expression" dxfId="791" priority="671">
      <formula>AE20=1</formula>
    </cfRule>
    <cfRule type="expression" dxfId="790" priority="672">
      <formula>AE20=3</formula>
    </cfRule>
  </conditionalFormatting>
  <conditionalFormatting sqref="AH13:AJ13 AI19">
    <cfRule type="notContainsBlanks" dxfId="789" priority="666">
      <formula>LEN(TRIM(AH13))&gt;0</formula>
    </cfRule>
  </conditionalFormatting>
  <conditionalFormatting sqref="AE14">
    <cfRule type="expression" dxfId="788" priority="663">
      <formula>AF20=2</formula>
    </cfRule>
    <cfRule type="expression" dxfId="787" priority="664">
      <formula>AF20=1</formula>
    </cfRule>
    <cfRule type="expression" dxfId="786" priority="665">
      <formula>AF20=3</formula>
    </cfRule>
  </conditionalFormatting>
  <conditionalFormatting sqref="AF13">
    <cfRule type="notContainsBlanks" dxfId="785" priority="662">
      <formula>LEN(TRIM(AF13))&gt;0</formula>
    </cfRule>
  </conditionalFormatting>
  <conditionalFormatting sqref="M21">
    <cfRule type="expression" dxfId="784" priority="656">
      <formula>M35=2</formula>
    </cfRule>
    <cfRule type="expression" dxfId="783" priority="657">
      <formula>M35=1</formula>
    </cfRule>
    <cfRule type="expression" dxfId="782" priority="658">
      <formula>M35=3</formula>
    </cfRule>
  </conditionalFormatting>
  <conditionalFormatting sqref="J21">
    <cfRule type="expression" dxfId="781" priority="659">
      <formula>J35=2</formula>
    </cfRule>
    <cfRule type="expression" dxfId="780" priority="660">
      <formula>J35=1</formula>
    </cfRule>
    <cfRule type="expression" dxfId="779" priority="661">
      <formula>J35=3</formula>
    </cfRule>
  </conditionalFormatting>
  <conditionalFormatting sqref="J34">
    <cfRule type="notContainsBlanks" dxfId="778" priority="655">
      <formula>LEN(TRIM(J34))&gt;0</formula>
    </cfRule>
  </conditionalFormatting>
  <conditionalFormatting sqref="K34:O34">
    <cfRule type="notContainsBlanks" dxfId="777" priority="654">
      <formula>LEN(TRIM(K34))&gt;0</formula>
    </cfRule>
  </conditionalFormatting>
  <conditionalFormatting sqref="L35 N35">
    <cfRule type="notContainsBlanks" dxfId="776" priority="653">
      <formula>LEN(TRIM(L35))&gt;0</formula>
    </cfRule>
  </conditionalFormatting>
  <conditionalFormatting sqref="AE22 AG22 AG28 AE28">
    <cfRule type="notContainsBlanks" dxfId="775" priority="652">
      <formula>LEN(TRIM(AE22))&gt;0</formula>
    </cfRule>
  </conditionalFormatting>
  <conditionalFormatting sqref="AI22 AI28">
    <cfRule type="notContainsBlanks" dxfId="774" priority="645">
      <formula>LEN(TRIM(AI22))&gt;0</formula>
    </cfRule>
  </conditionalFormatting>
  <conditionalFormatting sqref="AG34 AE34">
    <cfRule type="notContainsBlanks" dxfId="773" priority="636">
      <formula>LEN(TRIM(AE34))&gt;0</formula>
    </cfRule>
  </conditionalFormatting>
  <conditionalFormatting sqref="AI34">
    <cfRule type="notContainsBlanks" dxfId="772" priority="635">
      <formula>LEN(TRIM(AI34))&gt;0</formula>
    </cfRule>
  </conditionalFormatting>
  <conditionalFormatting sqref="AE29">
    <cfRule type="expression" dxfId="771" priority="632">
      <formula>AF35=2</formula>
    </cfRule>
    <cfRule type="expression" dxfId="770" priority="633">
      <formula>AF35=1</formula>
    </cfRule>
    <cfRule type="expression" dxfId="769" priority="634">
      <formula>AF35=3</formula>
    </cfRule>
  </conditionalFormatting>
  <conditionalFormatting sqref="Q22 S22 S28 Q28">
    <cfRule type="notContainsBlanks" dxfId="768" priority="631">
      <formula>LEN(TRIM(Q22))&gt;0</formula>
    </cfRule>
  </conditionalFormatting>
  <conditionalFormatting sqref="Q21">
    <cfRule type="expression" dxfId="767" priority="628">
      <formula>Q35=2</formula>
    </cfRule>
    <cfRule type="expression" dxfId="766" priority="629">
      <formula>Q35=1</formula>
    </cfRule>
    <cfRule type="expression" dxfId="765" priority="630">
      <formula>Q35=3</formula>
    </cfRule>
  </conditionalFormatting>
  <conditionalFormatting sqref="U22 U28">
    <cfRule type="notContainsBlanks" dxfId="764" priority="627">
      <formula>LEN(TRIM(U22))&gt;0</formula>
    </cfRule>
  </conditionalFormatting>
  <conditionalFormatting sqref="Q23">
    <cfRule type="expression" dxfId="763" priority="624">
      <formula>R35=2</formula>
    </cfRule>
    <cfRule type="expression" dxfId="762" priority="625">
      <formula>R35=1</formula>
    </cfRule>
    <cfRule type="expression" dxfId="761" priority="626">
      <formula>R35=3</formula>
    </cfRule>
  </conditionalFormatting>
  <conditionalFormatting sqref="S34 Q34">
    <cfRule type="notContainsBlanks" dxfId="760" priority="623">
      <formula>LEN(TRIM(Q34))&gt;0</formula>
    </cfRule>
  </conditionalFormatting>
  <conditionalFormatting sqref="U34">
    <cfRule type="notContainsBlanks" dxfId="759" priority="622">
      <formula>LEN(TRIM(U34))&gt;0</formula>
    </cfRule>
  </conditionalFormatting>
  <conditionalFormatting sqref="Q29">
    <cfRule type="expression" dxfId="758" priority="619">
      <formula>R35=2</formula>
    </cfRule>
    <cfRule type="expression" dxfId="757" priority="620">
      <formula>R35=1</formula>
    </cfRule>
    <cfRule type="expression" dxfId="756" priority="621">
      <formula>R35=3</formula>
    </cfRule>
  </conditionalFormatting>
  <conditionalFormatting sqref="X34">
    <cfRule type="notContainsBlanks" dxfId="755" priority="612">
      <formula>LEN(TRIM(X34))&gt;0</formula>
    </cfRule>
  </conditionalFormatting>
  <conditionalFormatting sqref="Y34:AC34">
    <cfRule type="notContainsBlanks" dxfId="754" priority="611">
      <formula>LEN(TRIM(Y34))&gt;0</formula>
    </cfRule>
  </conditionalFormatting>
  <conditionalFormatting sqref="Z35 AB35">
    <cfRule type="notContainsBlanks" dxfId="753" priority="610">
      <formula>LEN(TRIM(Z35))&gt;0</formula>
    </cfRule>
  </conditionalFormatting>
  <conditionalFormatting sqref="C43 E44 G44">
    <cfRule type="notContainsBlanks" dxfId="752" priority="609">
      <formula>LEN(TRIM(C43))&gt;0</formula>
    </cfRule>
  </conditionalFormatting>
  <conditionalFormatting sqref="D43:H43">
    <cfRule type="notContainsBlanks" dxfId="751" priority="608">
      <formula>LEN(TRIM(D43))&gt;0</formula>
    </cfRule>
  </conditionalFormatting>
  <conditionalFormatting sqref="F36">
    <cfRule type="expression" dxfId="750" priority="602">
      <formula>F44=2</formula>
    </cfRule>
    <cfRule type="expression" dxfId="749" priority="603">
      <formula>F44=1</formula>
    </cfRule>
    <cfRule type="expression" dxfId="748" priority="604">
      <formula>F44=3</formula>
    </cfRule>
  </conditionalFormatting>
  <conditionalFormatting sqref="C36">
    <cfRule type="expression" dxfId="747" priority="605">
      <formula>C44=2</formula>
    </cfRule>
    <cfRule type="expression" dxfId="746" priority="606">
      <formula>C44=1</formula>
    </cfRule>
    <cfRule type="expression" dxfId="745" priority="607">
      <formula>C44=3</formula>
    </cfRule>
  </conditionalFormatting>
  <conditionalFormatting sqref="AA36">
    <cfRule type="expression" dxfId="744" priority="595">
      <formula>AA44=2</formula>
    </cfRule>
    <cfRule type="expression" dxfId="743" priority="596">
      <formula>AA44=1</formula>
    </cfRule>
    <cfRule type="expression" dxfId="742" priority="597">
      <formula>AA44=3</formula>
    </cfRule>
  </conditionalFormatting>
  <conditionalFormatting sqref="X36">
    <cfRule type="expression" dxfId="741" priority="598">
      <formula>X44=2</formula>
    </cfRule>
    <cfRule type="expression" dxfId="740" priority="599">
      <formula>X44=1</formula>
    </cfRule>
    <cfRule type="expression" dxfId="739" priority="600">
      <formula>X44=3</formula>
    </cfRule>
  </conditionalFormatting>
  <conditionalFormatting sqref="X38">
    <cfRule type="expression" dxfId="738" priority="589">
      <formula>Y44=2</formula>
    </cfRule>
    <cfRule type="expression" dxfId="737" priority="590">
      <formula>Y44=1</formula>
    </cfRule>
    <cfRule type="expression" dxfId="736" priority="591">
      <formula>Y44=3</formula>
    </cfRule>
  </conditionalFormatting>
  <conditionalFormatting sqref="AA38">
    <cfRule type="expression" dxfId="735" priority="586">
      <formula>AB44=2</formula>
    </cfRule>
    <cfRule type="expression" dxfId="734" priority="587">
      <formula>AB44=1</formula>
    </cfRule>
    <cfRule type="expression" dxfId="733" priority="588">
      <formula>AB44=3</formula>
    </cfRule>
  </conditionalFormatting>
  <conditionalFormatting sqref="T36">
    <cfRule type="expression" dxfId="732" priority="579">
      <formula>T44=2</formula>
    </cfRule>
    <cfRule type="expression" dxfId="731" priority="580">
      <formula>T44=1</formula>
    </cfRule>
    <cfRule type="expression" dxfId="730" priority="581">
      <formula>T44=3</formula>
    </cfRule>
  </conditionalFormatting>
  <conditionalFormatting sqref="S43 Q43">
    <cfRule type="notContainsBlanks" dxfId="729" priority="585">
      <formula>LEN(TRIM(Q43))&gt;0</formula>
    </cfRule>
  </conditionalFormatting>
  <conditionalFormatting sqref="Q36">
    <cfRule type="expression" dxfId="728" priority="582">
      <formula>Q44=2</formula>
    </cfRule>
    <cfRule type="expression" dxfId="727" priority="583">
      <formula>Q44=1</formula>
    </cfRule>
    <cfRule type="expression" dxfId="726" priority="584">
      <formula>Q44=3</formula>
    </cfRule>
  </conditionalFormatting>
  <conditionalFormatting sqref="U43">
    <cfRule type="notContainsBlanks" dxfId="725" priority="578">
      <formula>LEN(TRIM(U43))&gt;0</formula>
    </cfRule>
  </conditionalFormatting>
  <conditionalFormatting sqref="Q38">
    <cfRule type="expression" dxfId="724" priority="575">
      <formula>R44=2</formula>
    </cfRule>
    <cfRule type="expression" dxfId="723" priority="576">
      <formula>R44=1</formula>
    </cfRule>
    <cfRule type="expression" dxfId="722" priority="577">
      <formula>R44=3</formula>
    </cfRule>
  </conditionalFormatting>
  <conditionalFormatting sqref="AH36">
    <cfRule type="expression" dxfId="721" priority="567">
      <formula>AH44=2</formula>
    </cfRule>
    <cfRule type="expression" dxfId="720" priority="568">
      <formula>AH44=1</formula>
    </cfRule>
    <cfRule type="expression" dxfId="719" priority="569">
      <formula>AH44=3</formula>
    </cfRule>
  </conditionalFormatting>
  <conditionalFormatting sqref="AG43 AE43">
    <cfRule type="notContainsBlanks" dxfId="718" priority="573">
      <formula>LEN(TRIM(AE43))&gt;0</formula>
    </cfRule>
  </conditionalFormatting>
  <conditionalFormatting sqref="AE36">
    <cfRule type="expression" dxfId="717" priority="570">
      <formula>AE44=2</formula>
    </cfRule>
    <cfRule type="expression" dxfId="716" priority="571">
      <formula>AE44=1</formula>
    </cfRule>
    <cfRule type="expression" dxfId="715" priority="572">
      <formula>AE44=3</formula>
    </cfRule>
  </conditionalFormatting>
  <conditionalFormatting sqref="AI43">
    <cfRule type="notContainsBlanks" dxfId="714" priority="566">
      <formula>LEN(TRIM(AI43))&gt;0</formula>
    </cfRule>
  </conditionalFormatting>
  <conditionalFormatting sqref="AE38">
    <cfRule type="expression" dxfId="713" priority="563">
      <formula>AF44=2</formula>
    </cfRule>
    <cfRule type="expression" dxfId="712" priority="564">
      <formula>AF44=1</formula>
    </cfRule>
    <cfRule type="expression" dxfId="711" priority="565">
      <formula>AF44=3</formula>
    </cfRule>
  </conditionalFormatting>
  <conditionalFormatting sqref="F45">
    <cfRule type="expression" dxfId="710" priority="555">
      <formula>F59=2</formula>
    </cfRule>
    <cfRule type="expression" dxfId="709" priority="556">
      <formula>F59=1</formula>
    </cfRule>
    <cfRule type="expression" dxfId="708" priority="557">
      <formula>F59=3</formula>
    </cfRule>
  </conditionalFormatting>
  <conditionalFormatting sqref="C46 E46 E52 C52">
    <cfRule type="notContainsBlanks" dxfId="707" priority="561">
      <formula>LEN(TRIM(C46))&gt;0</formula>
    </cfRule>
  </conditionalFormatting>
  <conditionalFormatting sqref="C45">
    <cfRule type="expression" dxfId="706" priority="558">
      <formula>C59=2</formula>
    </cfRule>
    <cfRule type="expression" dxfId="705" priority="559">
      <formula>C59=1</formula>
    </cfRule>
    <cfRule type="expression" dxfId="704" priority="560">
      <formula>C59=3</formula>
    </cfRule>
  </conditionalFormatting>
  <conditionalFormatting sqref="F46:H46 F52:H52">
    <cfRule type="notContainsBlanks" dxfId="703" priority="554">
      <formula>LEN(TRIM(F46))&gt;0</formula>
    </cfRule>
  </conditionalFormatting>
  <conditionalFormatting sqref="D46">
    <cfRule type="notContainsBlanks" dxfId="702" priority="553">
      <formula>LEN(TRIM(D46))&gt;0</formula>
    </cfRule>
  </conditionalFormatting>
  <conditionalFormatting sqref="D52">
    <cfRule type="notContainsBlanks" dxfId="701" priority="552">
      <formula>LEN(TRIM(D52))&gt;0</formula>
    </cfRule>
  </conditionalFormatting>
  <conditionalFormatting sqref="C47">
    <cfRule type="expression" dxfId="700" priority="549">
      <formula>D59=2</formula>
    </cfRule>
    <cfRule type="expression" dxfId="699" priority="550">
      <formula>D59=1</formula>
    </cfRule>
    <cfRule type="expression" dxfId="698" priority="551">
      <formula>D59=3</formula>
    </cfRule>
  </conditionalFormatting>
  <conditionalFormatting sqref="F47">
    <cfRule type="expression" dxfId="697" priority="546">
      <formula>G59=2</formula>
    </cfRule>
    <cfRule type="expression" dxfId="696" priority="547">
      <formula>G59=1</formula>
    </cfRule>
    <cfRule type="expression" dxfId="695" priority="548">
      <formula>G59=3</formula>
    </cfRule>
  </conditionalFormatting>
  <conditionalFormatting sqref="E58 C58">
    <cfRule type="notContainsBlanks" dxfId="694" priority="545">
      <formula>LEN(TRIM(C58))&gt;0</formula>
    </cfRule>
  </conditionalFormatting>
  <conditionalFormatting sqref="G58">
    <cfRule type="notContainsBlanks" dxfId="693" priority="544">
      <formula>LEN(TRIM(G58))&gt;0</formula>
    </cfRule>
  </conditionalFormatting>
  <conditionalFormatting sqref="C53">
    <cfRule type="expression" dxfId="692" priority="541">
      <formula>E59=2</formula>
    </cfRule>
    <cfRule type="expression" dxfId="691" priority="542">
      <formula>E59=1</formula>
    </cfRule>
    <cfRule type="expression" dxfId="690" priority="543">
      <formula>E59=3</formula>
    </cfRule>
  </conditionalFormatting>
  <conditionalFormatting sqref="Q46 S46 S52 Q52">
    <cfRule type="notContainsBlanks" dxfId="689" priority="519">
      <formula>LEN(TRIM(Q46))&gt;0</formula>
    </cfRule>
  </conditionalFormatting>
  <conditionalFormatting sqref="Q45">
    <cfRule type="expression" dxfId="688" priority="516">
      <formula>Q59=2</formula>
    </cfRule>
    <cfRule type="expression" dxfId="687" priority="517">
      <formula>Q59=1</formula>
    </cfRule>
    <cfRule type="expression" dxfId="686" priority="518">
      <formula>Q59=3</formula>
    </cfRule>
  </conditionalFormatting>
  <conditionalFormatting sqref="U46 U52">
    <cfRule type="notContainsBlanks" dxfId="685" priority="515">
      <formula>LEN(TRIM(U46))&gt;0</formula>
    </cfRule>
  </conditionalFormatting>
  <conditionalFormatting sqref="Q47">
    <cfRule type="expression" dxfId="684" priority="512">
      <formula>R59=2</formula>
    </cfRule>
    <cfRule type="expression" dxfId="683" priority="513">
      <formula>R59=1</formula>
    </cfRule>
    <cfRule type="expression" dxfId="682" priority="514">
      <formula>R59=3</formula>
    </cfRule>
  </conditionalFormatting>
  <conditionalFormatting sqref="S58 Q58">
    <cfRule type="notContainsBlanks" dxfId="681" priority="511">
      <formula>LEN(TRIM(Q58))&gt;0</formula>
    </cfRule>
  </conditionalFormatting>
  <conditionalFormatting sqref="U58">
    <cfRule type="notContainsBlanks" dxfId="680" priority="510">
      <formula>LEN(TRIM(U58))&gt;0</formula>
    </cfRule>
  </conditionalFormatting>
  <conditionalFormatting sqref="X46 Z46 Z52 X52">
    <cfRule type="notContainsBlanks" dxfId="679" priority="506">
      <formula>LEN(TRIM(X46))&gt;0</formula>
    </cfRule>
  </conditionalFormatting>
  <conditionalFormatting sqref="AA46:AC46 AA52:AC52">
    <cfRule type="notContainsBlanks" dxfId="678" priority="499">
      <formula>LEN(TRIM(AA46))&gt;0</formula>
    </cfRule>
  </conditionalFormatting>
  <conditionalFormatting sqref="Y46">
    <cfRule type="notContainsBlanks" dxfId="677" priority="498">
      <formula>LEN(TRIM(Y46))&gt;0</formula>
    </cfRule>
  </conditionalFormatting>
  <conditionalFormatting sqref="Y52">
    <cfRule type="notContainsBlanks" dxfId="676" priority="497">
      <formula>LEN(TRIM(Y52))&gt;0</formula>
    </cfRule>
  </conditionalFormatting>
  <conditionalFormatting sqref="Z58 X58">
    <cfRule type="notContainsBlanks" dxfId="675" priority="490">
      <formula>LEN(TRIM(X58))&gt;0</formula>
    </cfRule>
  </conditionalFormatting>
  <conditionalFormatting sqref="AB58">
    <cfRule type="notContainsBlanks" dxfId="674" priority="489">
      <formula>LEN(TRIM(AB58))&gt;0</formula>
    </cfRule>
  </conditionalFormatting>
  <conditionalFormatting sqref="AG58 AE58">
    <cfRule type="notContainsBlanks" dxfId="673" priority="469">
      <formula>LEN(TRIM(AE58))&gt;0</formula>
    </cfRule>
  </conditionalFormatting>
  <conditionalFormatting sqref="AI58">
    <cfRule type="notContainsBlanks" dxfId="672" priority="468">
      <formula>LEN(TRIM(AI58))&gt;0</formula>
    </cfRule>
  </conditionalFormatting>
  <conditionalFormatting sqref="L67:L68 N67:N68 J67:K67 M67 O67">
    <cfRule type="notContainsBlanks" dxfId="671" priority="464">
      <formula>LEN(TRIM(J67))&gt;0</formula>
    </cfRule>
  </conditionalFormatting>
  <conditionalFormatting sqref="M60">
    <cfRule type="expression" dxfId="670" priority="458">
      <formula>M68=2</formula>
    </cfRule>
    <cfRule type="expression" dxfId="669" priority="459">
      <formula>M68=1</formula>
    </cfRule>
    <cfRule type="expression" dxfId="668" priority="460">
      <formula>M68=3</formula>
    </cfRule>
  </conditionalFormatting>
  <conditionalFormatting sqref="J60">
    <cfRule type="expression" dxfId="667" priority="461">
      <formula>J68=2</formula>
    </cfRule>
    <cfRule type="expression" dxfId="666" priority="462">
      <formula>J68=1</formula>
    </cfRule>
    <cfRule type="expression" dxfId="665" priority="463">
      <formula>J68=3</formula>
    </cfRule>
  </conditionalFormatting>
  <conditionalFormatting sqref="F60">
    <cfRule type="expression" dxfId="664" priority="451">
      <formula>F68=2</formula>
    </cfRule>
    <cfRule type="expression" dxfId="663" priority="452">
      <formula>F68=1</formula>
    </cfRule>
    <cfRule type="expression" dxfId="662" priority="453">
      <formula>F68=3</formula>
    </cfRule>
  </conditionalFormatting>
  <conditionalFormatting sqref="C61 E61 E67 C67">
    <cfRule type="notContainsBlanks" dxfId="661" priority="457">
      <formula>LEN(TRIM(C61))&gt;0</formula>
    </cfRule>
  </conditionalFormatting>
  <conditionalFormatting sqref="C60">
    <cfRule type="expression" dxfId="660" priority="454">
      <formula>C68=2</formula>
    </cfRule>
    <cfRule type="expression" dxfId="659" priority="455">
      <formula>C68=1</formula>
    </cfRule>
    <cfRule type="expression" dxfId="658" priority="456">
      <formula>C68=3</formula>
    </cfRule>
  </conditionalFormatting>
  <conditionalFormatting sqref="F61:H61 G67">
    <cfRule type="notContainsBlanks" dxfId="657" priority="450">
      <formula>LEN(TRIM(F61))&gt;0</formula>
    </cfRule>
  </conditionalFormatting>
  <conditionalFormatting sqref="C62">
    <cfRule type="expression" dxfId="656" priority="447">
      <formula>D68=2</formula>
    </cfRule>
    <cfRule type="expression" dxfId="655" priority="448">
      <formula>D68=1</formula>
    </cfRule>
    <cfRule type="expression" dxfId="654" priority="449">
      <formula>D68=3</formula>
    </cfRule>
  </conditionalFormatting>
  <conditionalFormatting sqref="D61">
    <cfRule type="notContainsBlanks" dxfId="653" priority="446">
      <formula>LEN(TRIM(D61))&gt;0</formula>
    </cfRule>
  </conditionalFormatting>
  <conditionalFormatting sqref="AH60">
    <cfRule type="expression" dxfId="652" priority="439">
      <formula>AH68=2</formula>
    </cfRule>
    <cfRule type="expression" dxfId="651" priority="440">
      <formula>AH68=1</formula>
    </cfRule>
    <cfRule type="expression" dxfId="650" priority="441">
      <formula>AH68=3</formula>
    </cfRule>
  </conditionalFormatting>
  <conditionalFormatting sqref="AE61 AG61 AG67 AE67">
    <cfRule type="notContainsBlanks" dxfId="649" priority="445">
      <formula>LEN(TRIM(AE61))&gt;0</formula>
    </cfRule>
  </conditionalFormatting>
  <conditionalFormatting sqref="AE60">
    <cfRule type="expression" dxfId="648" priority="442">
      <formula>AE68=2</formula>
    </cfRule>
    <cfRule type="expression" dxfId="647" priority="443">
      <formula>AE68=1</formula>
    </cfRule>
    <cfRule type="expression" dxfId="646" priority="444">
      <formula>AE68=3</formula>
    </cfRule>
  </conditionalFormatting>
  <conditionalFormatting sqref="AH61:AJ61 AI67">
    <cfRule type="notContainsBlanks" dxfId="645" priority="438">
      <formula>LEN(TRIM(AH61))&gt;0</formula>
    </cfRule>
  </conditionalFormatting>
  <conditionalFormatting sqref="AE62">
    <cfRule type="expression" dxfId="644" priority="435">
      <formula>AF68=2</formula>
    </cfRule>
    <cfRule type="expression" dxfId="643" priority="436">
      <formula>AF68=1</formula>
    </cfRule>
    <cfRule type="expression" dxfId="642" priority="437">
      <formula>AF68=3</formula>
    </cfRule>
  </conditionalFormatting>
  <conditionalFormatting sqref="AF61">
    <cfRule type="notContainsBlanks" dxfId="641" priority="434">
      <formula>LEN(TRIM(AF61))&gt;0</formula>
    </cfRule>
  </conditionalFormatting>
  <conditionalFormatting sqref="J70 L70 N70">
    <cfRule type="notContainsBlanks" dxfId="640" priority="433">
      <formula>LEN(TRIM(J70))&gt;0</formula>
    </cfRule>
  </conditionalFormatting>
  <conditionalFormatting sqref="J69">
    <cfRule type="expression" dxfId="639" priority="430">
      <formula>J71=2</formula>
    </cfRule>
    <cfRule type="expression" dxfId="638" priority="431">
      <formula>J71=1</formula>
    </cfRule>
    <cfRule type="expression" dxfId="637" priority="432">
      <formula>J71=3</formula>
    </cfRule>
  </conditionalFormatting>
  <conditionalFormatting sqref="Q70 S70 U70">
    <cfRule type="notContainsBlanks" dxfId="636" priority="429">
      <formula>LEN(TRIM(Q70))&gt;0</formula>
    </cfRule>
  </conditionalFormatting>
  <conditionalFormatting sqref="Q69">
    <cfRule type="expression" dxfId="635" priority="426">
      <formula>Q71=2</formula>
    </cfRule>
    <cfRule type="expression" dxfId="634" priority="427">
      <formula>Q71=1</formula>
    </cfRule>
    <cfRule type="expression" dxfId="633" priority="428">
      <formula>Q71=3</formula>
    </cfRule>
  </conditionalFormatting>
  <conditionalFormatting sqref="X70 Z70 AB70">
    <cfRule type="notContainsBlanks" dxfId="632" priority="425">
      <formula>LEN(TRIM(X70))&gt;0</formula>
    </cfRule>
  </conditionalFormatting>
  <conditionalFormatting sqref="X69">
    <cfRule type="expression" dxfId="631" priority="422">
      <formula>X71=2</formula>
    </cfRule>
    <cfRule type="expression" dxfId="630" priority="423">
      <formula>X71=1</formula>
    </cfRule>
    <cfRule type="expression" dxfId="629" priority="424">
      <formula>X71=3</formula>
    </cfRule>
  </conditionalFormatting>
  <conditionalFormatting sqref="AE73:AJ73">
    <cfRule type="notContainsBlanks" dxfId="628" priority="421">
      <formula>LEN(TRIM(AE73))&gt;0</formula>
    </cfRule>
  </conditionalFormatting>
  <conditionalFormatting sqref="AE72:AG72">
    <cfRule type="expression" dxfId="627" priority="418">
      <formula>AE74=2</formula>
    </cfRule>
    <cfRule type="expression" dxfId="626" priority="419">
      <formula>AE74=1</formula>
    </cfRule>
    <cfRule type="expression" dxfId="625" priority="420">
      <formula>AE74=3</formula>
    </cfRule>
  </conditionalFormatting>
  <conditionalFormatting sqref="AH72:AJ72">
    <cfRule type="expression" dxfId="624" priority="415">
      <formula>AH74=2</formula>
    </cfRule>
    <cfRule type="expression" dxfId="623" priority="416">
      <formula>AH74=1</formula>
    </cfRule>
    <cfRule type="expression" dxfId="622" priority="417">
      <formula>AH74=3</formula>
    </cfRule>
  </conditionalFormatting>
  <conditionalFormatting sqref="C73 E73 G73">
    <cfRule type="notContainsBlanks" dxfId="621" priority="414">
      <formula>LEN(TRIM(C73))&gt;0</formula>
    </cfRule>
  </conditionalFormatting>
  <conditionalFormatting sqref="C72">
    <cfRule type="expression" dxfId="620" priority="411">
      <formula>C74=2</formula>
    </cfRule>
    <cfRule type="expression" dxfId="619" priority="412">
      <formula>C74=1</formula>
    </cfRule>
    <cfRule type="expression" dxfId="618" priority="413">
      <formula>C74=3</formula>
    </cfRule>
  </conditionalFormatting>
  <conditionalFormatting sqref="J73 L73 N73">
    <cfRule type="notContainsBlanks" dxfId="617" priority="410">
      <formula>LEN(TRIM(J73))&gt;0</formula>
    </cfRule>
  </conditionalFormatting>
  <conditionalFormatting sqref="J72">
    <cfRule type="expression" dxfId="616" priority="407">
      <formula>J74=2</formula>
    </cfRule>
    <cfRule type="expression" dxfId="615" priority="408">
      <formula>J74=1</formula>
    </cfRule>
    <cfRule type="expression" dxfId="614" priority="409">
      <formula>J74=3</formula>
    </cfRule>
  </conditionalFormatting>
  <conditionalFormatting sqref="Q73 S73 U73">
    <cfRule type="notContainsBlanks" dxfId="613" priority="406">
      <formula>LEN(TRIM(Q73))&gt;0</formula>
    </cfRule>
  </conditionalFormatting>
  <conditionalFormatting sqref="Q72">
    <cfRule type="expression" dxfId="612" priority="403">
      <formula>Q74=2</formula>
    </cfRule>
    <cfRule type="expression" dxfId="611" priority="404">
      <formula>Q74=1</formula>
    </cfRule>
    <cfRule type="expression" dxfId="610" priority="405">
      <formula>Q74=3</formula>
    </cfRule>
  </conditionalFormatting>
  <conditionalFormatting sqref="X73 Z73 AB73">
    <cfRule type="notContainsBlanks" dxfId="609" priority="402">
      <formula>LEN(TRIM(X73))&gt;0</formula>
    </cfRule>
  </conditionalFormatting>
  <conditionalFormatting sqref="X72">
    <cfRule type="expression" dxfId="608" priority="399">
      <formula>X74=2</formula>
    </cfRule>
    <cfRule type="expression" dxfId="607" priority="400">
      <formula>X74=1</formula>
    </cfRule>
    <cfRule type="expression" dxfId="606" priority="401">
      <formula>X74=3</formula>
    </cfRule>
  </conditionalFormatting>
  <conditionalFormatting sqref="AE21">
    <cfRule type="expression" dxfId="605" priority="393">
      <formula>AE35=2</formula>
    </cfRule>
    <cfRule type="expression" dxfId="604" priority="394">
      <formula>AE35=1</formula>
    </cfRule>
    <cfRule type="expression" dxfId="603" priority="395">
      <formula>AE35=3</formula>
    </cfRule>
  </conditionalFormatting>
  <conditionalFormatting sqref="AE23">
    <cfRule type="expression" dxfId="602" priority="390">
      <formula>AF35=2</formula>
    </cfRule>
    <cfRule type="expression" dxfId="601" priority="391">
      <formula>AF35=1</formula>
    </cfRule>
    <cfRule type="expression" dxfId="600" priority="392">
      <formula>AF35=3</formula>
    </cfRule>
  </conditionalFormatting>
  <conditionalFormatting sqref="AA21">
    <cfRule type="expression" dxfId="599" priority="384">
      <formula>AA35=2</formula>
    </cfRule>
    <cfRule type="expression" dxfId="598" priority="385">
      <formula>AA35=1</formula>
    </cfRule>
    <cfRule type="expression" dxfId="597" priority="386">
      <formula>AA35=3</formula>
    </cfRule>
  </conditionalFormatting>
  <conditionalFormatting sqref="X21">
    <cfRule type="expression" dxfId="596" priority="387">
      <formula>X35=2</formula>
    </cfRule>
    <cfRule type="expression" dxfId="595" priority="388">
      <formula>X35=1</formula>
    </cfRule>
    <cfRule type="expression" dxfId="594" priority="389">
      <formula>X35=3</formula>
    </cfRule>
  </conditionalFormatting>
  <conditionalFormatting sqref="X37 Z37">
    <cfRule type="notContainsBlanks" dxfId="593" priority="383">
      <formula>LEN(TRIM(X37))&gt;0</formula>
    </cfRule>
  </conditionalFormatting>
  <conditionalFormatting sqref="AA37:AC37">
    <cfRule type="notContainsBlanks" dxfId="592" priority="382">
      <formula>LEN(TRIM(AA37))&gt;0</formula>
    </cfRule>
  </conditionalFormatting>
  <conditionalFormatting sqref="Y37">
    <cfRule type="notContainsBlanks" dxfId="591" priority="381">
      <formula>LEN(TRIM(Y37))&gt;0</formula>
    </cfRule>
  </conditionalFormatting>
  <conditionalFormatting sqref="AE37 AG37">
    <cfRule type="notContainsBlanks" dxfId="590" priority="380">
      <formula>LEN(TRIM(AE37))&gt;0</formula>
    </cfRule>
  </conditionalFormatting>
  <conditionalFormatting sqref="AH37:AJ37">
    <cfRule type="notContainsBlanks" dxfId="589" priority="379">
      <formula>LEN(TRIM(AH37))&gt;0</formula>
    </cfRule>
  </conditionalFormatting>
  <conditionalFormatting sqref="AF37">
    <cfRule type="notContainsBlanks" dxfId="588" priority="378">
      <formula>LEN(TRIM(AF37))&gt;0</formula>
    </cfRule>
  </conditionalFormatting>
  <conditionalFormatting sqref="X43 Z43">
    <cfRule type="notContainsBlanks" dxfId="587" priority="377">
      <formula>LEN(TRIM(X43))&gt;0</formula>
    </cfRule>
  </conditionalFormatting>
  <conditionalFormatting sqref="AA43:AC43">
    <cfRule type="notContainsBlanks" dxfId="586" priority="376">
      <formula>LEN(TRIM(AA43))&gt;0</formula>
    </cfRule>
  </conditionalFormatting>
  <conditionalFormatting sqref="Y43">
    <cfRule type="notContainsBlanks" dxfId="585" priority="375">
      <formula>LEN(TRIM(Y43))&gt;0</formula>
    </cfRule>
  </conditionalFormatting>
  <conditionalFormatting sqref="Q37 S37">
    <cfRule type="notContainsBlanks" dxfId="584" priority="374">
      <formula>LEN(TRIM(Q37))&gt;0</formula>
    </cfRule>
  </conditionalFormatting>
  <conditionalFormatting sqref="T37:V37">
    <cfRule type="notContainsBlanks" dxfId="583" priority="373">
      <formula>LEN(TRIM(T37))&gt;0</formula>
    </cfRule>
  </conditionalFormatting>
  <conditionalFormatting sqref="R37">
    <cfRule type="notContainsBlanks" dxfId="582" priority="372">
      <formula>LEN(TRIM(R37))&gt;0</formula>
    </cfRule>
  </conditionalFormatting>
  <conditionalFormatting sqref="J53">
    <cfRule type="expression" dxfId="581" priority="369">
      <formula>L59=2</formula>
    </cfRule>
    <cfRule type="expression" dxfId="580" priority="370">
      <formula>L59=1</formula>
    </cfRule>
    <cfRule type="expression" dxfId="579" priority="371">
      <formula>L59=3</formula>
    </cfRule>
  </conditionalFormatting>
  <conditionalFormatting sqref="Q53">
    <cfRule type="expression" dxfId="578" priority="366">
      <formula>S59=2</formula>
    </cfRule>
    <cfRule type="expression" dxfId="577" priority="367">
      <formula>S59=1</formula>
    </cfRule>
    <cfRule type="expression" dxfId="576" priority="368">
      <formula>S59=3</formula>
    </cfRule>
  </conditionalFormatting>
  <conditionalFormatting sqref="X53">
    <cfRule type="expression" dxfId="575" priority="363">
      <formula>Z59=2</formula>
    </cfRule>
    <cfRule type="expression" dxfId="574" priority="364">
      <formula>Z59=1</formula>
    </cfRule>
    <cfRule type="expression" dxfId="573" priority="365">
      <formula>Z59=3</formula>
    </cfRule>
  </conditionalFormatting>
  <conditionalFormatting sqref="AE53">
    <cfRule type="expression" dxfId="572" priority="360">
      <formula>AG59=2</formula>
    </cfRule>
    <cfRule type="expression" dxfId="571" priority="361">
      <formula>AG59=1</formula>
    </cfRule>
    <cfRule type="expression" dxfId="570" priority="362">
      <formula>AG59=3</formula>
    </cfRule>
  </conditionalFormatting>
  <conditionalFormatting sqref="M45">
    <cfRule type="expression" dxfId="569" priority="354">
      <formula>M59=2</formula>
    </cfRule>
    <cfRule type="expression" dxfId="568" priority="355">
      <formula>M59=1</formula>
    </cfRule>
    <cfRule type="expression" dxfId="567" priority="356">
      <formula>M59=3</formula>
    </cfRule>
  </conditionalFormatting>
  <conditionalFormatting sqref="J45">
    <cfRule type="expression" dxfId="566" priority="357">
      <formula>J59=2</formula>
    </cfRule>
    <cfRule type="expression" dxfId="565" priority="358">
      <formula>J59=1</formula>
    </cfRule>
    <cfRule type="expression" dxfId="564" priority="359">
      <formula>J59=3</formula>
    </cfRule>
  </conditionalFormatting>
  <conditionalFormatting sqref="J47">
    <cfRule type="expression" dxfId="563" priority="351">
      <formula>K59=2</formula>
    </cfRule>
    <cfRule type="expression" dxfId="562" priority="352">
      <formula>K59=1</formula>
    </cfRule>
    <cfRule type="expression" dxfId="561" priority="353">
      <formula>K59=3</formula>
    </cfRule>
  </conditionalFormatting>
  <conditionalFormatting sqref="M47">
    <cfRule type="expression" dxfId="560" priority="348">
      <formula>N59=2</formula>
    </cfRule>
    <cfRule type="expression" dxfId="559" priority="349">
      <formula>N59=1</formula>
    </cfRule>
    <cfRule type="expression" dxfId="558" priority="350">
      <formula>N59=3</formula>
    </cfRule>
  </conditionalFormatting>
  <conditionalFormatting sqref="AA45">
    <cfRule type="expression" dxfId="557" priority="342">
      <formula>AA59=2</formula>
    </cfRule>
    <cfRule type="expression" dxfId="556" priority="343">
      <formula>AA59=1</formula>
    </cfRule>
    <cfRule type="expression" dxfId="555" priority="344">
      <formula>AA59=3</formula>
    </cfRule>
  </conditionalFormatting>
  <conditionalFormatting sqref="X45">
    <cfRule type="expression" dxfId="554" priority="345">
      <formula>X59=2</formula>
    </cfRule>
    <cfRule type="expression" dxfId="553" priority="346">
      <formula>X59=1</formula>
    </cfRule>
    <cfRule type="expression" dxfId="552" priority="347">
      <formula>X59=3</formula>
    </cfRule>
  </conditionalFormatting>
  <conditionalFormatting sqref="AH45">
    <cfRule type="expression" dxfId="551" priority="336">
      <formula>AH59=2</formula>
    </cfRule>
    <cfRule type="expression" dxfId="550" priority="337">
      <formula>AH59=1</formula>
    </cfRule>
    <cfRule type="expression" dxfId="549" priority="338">
      <formula>AH59=3</formula>
    </cfRule>
  </conditionalFormatting>
  <conditionalFormatting sqref="AE45">
    <cfRule type="expression" dxfId="548" priority="339">
      <formula>AE59=2</formula>
    </cfRule>
    <cfRule type="expression" dxfId="547" priority="340">
      <formula>AE59=1</formula>
    </cfRule>
    <cfRule type="expression" dxfId="546" priority="341">
      <formula>AE59=3</formula>
    </cfRule>
  </conditionalFormatting>
  <conditionalFormatting sqref="X47">
    <cfRule type="expression" dxfId="545" priority="333">
      <formula>Y59=2</formula>
    </cfRule>
    <cfRule type="expression" dxfId="544" priority="334">
      <formula>Y59=1</formula>
    </cfRule>
    <cfRule type="expression" dxfId="543" priority="335">
      <formula>Y59=3</formula>
    </cfRule>
  </conditionalFormatting>
  <conditionalFormatting sqref="AA47">
    <cfRule type="expression" dxfId="542" priority="330">
      <formula>AB59=2</formula>
    </cfRule>
    <cfRule type="expression" dxfId="541" priority="331">
      <formula>AB59=1</formula>
    </cfRule>
    <cfRule type="expression" dxfId="540" priority="332">
      <formula>AB59=3</formula>
    </cfRule>
  </conditionalFormatting>
  <conditionalFormatting sqref="AE47">
    <cfRule type="expression" dxfId="539" priority="327">
      <formula>AF59=2</formula>
    </cfRule>
    <cfRule type="expression" dxfId="538" priority="328">
      <formula>AF59=1</formula>
    </cfRule>
    <cfRule type="expression" dxfId="537" priority="329">
      <formula>AF59=3</formula>
    </cfRule>
  </conditionalFormatting>
  <conditionalFormatting sqref="AH47">
    <cfRule type="expression" dxfId="536" priority="324">
      <formula>AI59=2</formula>
    </cfRule>
    <cfRule type="expression" dxfId="535" priority="325">
      <formula>AI59=1</formula>
    </cfRule>
    <cfRule type="expression" dxfId="534" priority="326">
      <formula>AI59=3</formula>
    </cfRule>
  </conditionalFormatting>
  <conditionalFormatting sqref="AE46 AG46">
    <cfRule type="notContainsBlanks" dxfId="533" priority="323">
      <formula>LEN(TRIM(AE46))&gt;0</formula>
    </cfRule>
  </conditionalFormatting>
  <conditionalFormatting sqref="AH46:AJ46">
    <cfRule type="notContainsBlanks" dxfId="532" priority="322">
      <formula>LEN(TRIM(AH46))&gt;0</formula>
    </cfRule>
  </conditionalFormatting>
  <conditionalFormatting sqref="AF46">
    <cfRule type="notContainsBlanks" dxfId="531" priority="321">
      <formula>LEN(TRIM(AF46))&gt;0</formula>
    </cfRule>
  </conditionalFormatting>
  <conditionalFormatting sqref="AE52 AG52">
    <cfRule type="notContainsBlanks" dxfId="530" priority="320">
      <formula>LEN(TRIM(AE52))&gt;0</formula>
    </cfRule>
  </conditionalFormatting>
  <conditionalFormatting sqref="AH52:AJ52">
    <cfRule type="notContainsBlanks" dxfId="529" priority="319">
      <formula>LEN(TRIM(AH52))&gt;0</formula>
    </cfRule>
  </conditionalFormatting>
  <conditionalFormatting sqref="AF52">
    <cfRule type="notContainsBlanks" dxfId="528" priority="318">
      <formula>LEN(TRIM(AF52))&gt;0</formula>
    </cfRule>
  </conditionalFormatting>
  <conditionalFormatting sqref="AO12">
    <cfRule type="expression" dxfId="527" priority="311">
      <formula>AO20=2</formula>
    </cfRule>
    <cfRule type="expression" dxfId="526" priority="312">
      <formula>AO20=1</formula>
    </cfRule>
    <cfRule type="expression" dxfId="525" priority="313">
      <formula>AO20=3</formula>
    </cfRule>
  </conditionalFormatting>
  <conditionalFormatting sqref="AN19 AL19">
    <cfRule type="notContainsBlanks" dxfId="524" priority="317">
      <formula>LEN(TRIM(AL19))&gt;0</formula>
    </cfRule>
  </conditionalFormatting>
  <conditionalFormatting sqref="AL12">
    <cfRule type="expression" dxfId="523" priority="314">
      <formula>AL20=2</formula>
    </cfRule>
    <cfRule type="expression" dxfId="522" priority="315">
      <formula>AL20=1</formula>
    </cfRule>
    <cfRule type="expression" dxfId="521" priority="316">
      <formula>AL20=3</formula>
    </cfRule>
  </conditionalFormatting>
  <conditionalFormatting sqref="AP19">
    <cfRule type="notContainsBlanks" dxfId="520" priority="310">
      <formula>LEN(TRIM(AP19))&gt;0</formula>
    </cfRule>
  </conditionalFormatting>
  <conditionalFormatting sqref="AL14">
    <cfRule type="expression" dxfId="519" priority="307">
      <formula>AM20=2</formula>
    </cfRule>
    <cfRule type="expression" dxfId="518" priority="308">
      <formula>AM20=1</formula>
    </cfRule>
    <cfRule type="expression" dxfId="517" priority="309">
      <formula>AM20=3</formula>
    </cfRule>
  </conditionalFormatting>
  <conditionalFormatting sqref="BC12">
    <cfRule type="expression" dxfId="516" priority="299">
      <formula>BC20=2</formula>
    </cfRule>
    <cfRule type="expression" dxfId="515" priority="300">
      <formula>BC20=1</formula>
    </cfRule>
    <cfRule type="expression" dxfId="514" priority="301">
      <formula>BC20=3</formula>
    </cfRule>
  </conditionalFormatting>
  <conditionalFormatting sqref="AZ13 BB13 BB19 AZ19">
    <cfRule type="notContainsBlanks" dxfId="513" priority="305">
      <formula>LEN(TRIM(AZ13))&gt;0</formula>
    </cfRule>
  </conditionalFormatting>
  <conditionalFormatting sqref="AZ12">
    <cfRule type="expression" dxfId="512" priority="302">
      <formula>AZ20=2</formula>
    </cfRule>
    <cfRule type="expression" dxfId="511" priority="303">
      <formula>AZ20=1</formula>
    </cfRule>
    <cfRule type="expression" dxfId="510" priority="304">
      <formula>AZ20=3</formula>
    </cfRule>
  </conditionalFormatting>
  <conditionalFormatting sqref="BC13:BE13 BD19">
    <cfRule type="notContainsBlanks" dxfId="509" priority="298">
      <formula>LEN(TRIM(BC13))&gt;0</formula>
    </cfRule>
  </conditionalFormatting>
  <conditionalFormatting sqref="AZ14">
    <cfRule type="expression" dxfId="508" priority="295">
      <formula>BA20=2</formula>
    </cfRule>
    <cfRule type="expression" dxfId="507" priority="296">
      <formula>BA20=1</formula>
    </cfRule>
    <cfRule type="expression" dxfId="506" priority="297">
      <formula>BA20=3</formula>
    </cfRule>
  </conditionalFormatting>
  <conditionalFormatting sqref="BA13">
    <cfRule type="notContainsBlanks" dxfId="505" priority="294">
      <formula>LEN(TRIM(BA13))&gt;0</formula>
    </cfRule>
  </conditionalFormatting>
  <conditionalFormatting sqref="BJ12">
    <cfRule type="expression" dxfId="504" priority="287">
      <formula>BJ20=2</formula>
    </cfRule>
    <cfRule type="expression" dxfId="503" priority="288">
      <formula>BJ20=1</formula>
    </cfRule>
    <cfRule type="expression" dxfId="502" priority="289">
      <formula>BJ20=3</formula>
    </cfRule>
  </conditionalFormatting>
  <conditionalFormatting sqref="BG13 BI13 BI19 BG19">
    <cfRule type="notContainsBlanks" dxfId="501" priority="293">
      <formula>LEN(TRIM(BG13))&gt;0</formula>
    </cfRule>
  </conditionalFormatting>
  <conditionalFormatting sqref="BG12">
    <cfRule type="expression" dxfId="500" priority="290">
      <formula>BG20=2</formula>
    </cfRule>
    <cfRule type="expression" dxfId="499" priority="291">
      <formula>BG20=1</formula>
    </cfRule>
    <cfRule type="expression" dxfId="498" priority="292">
      <formula>BG20=3</formula>
    </cfRule>
  </conditionalFormatting>
  <conditionalFormatting sqref="BJ13:BL13 BK19">
    <cfRule type="notContainsBlanks" dxfId="497" priority="286">
      <formula>LEN(TRIM(BJ13))&gt;0</formula>
    </cfRule>
  </conditionalFormatting>
  <conditionalFormatting sqref="BG14">
    <cfRule type="expression" dxfId="496" priority="283">
      <formula>BH20=2</formula>
    </cfRule>
    <cfRule type="expression" dxfId="495" priority="284">
      <formula>BH20=1</formula>
    </cfRule>
    <cfRule type="expression" dxfId="494" priority="285">
      <formula>BH20=3</formula>
    </cfRule>
  </conditionalFormatting>
  <conditionalFormatting sqref="BH13">
    <cfRule type="notContainsBlanks" dxfId="493" priority="282">
      <formula>LEN(TRIM(BH13))&gt;0</formula>
    </cfRule>
  </conditionalFormatting>
  <conditionalFormatting sqref="AL22 AN22 AN28 AL28">
    <cfRule type="notContainsBlanks" dxfId="492" priority="281">
      <formula>LEN(TRIM(AL22))&gt;0</formula>
    </cfRule>
  </conditionalFormatting>
  <conditionalFormatting sqref="AO22:AQ22 AO28:AQ28">
    <cfRule type="notContainsBlanks" dxfId="491" priority="280">
      <formula>LEN(TRIM(AO22))&gt;0</formula>
    </cfRule>
  </conditionalFormatting>
  <conditionalFormatting sqref="AM22">
    <cfRule type="notContainsBlanks" dxfId="490" priority="279">
      <formula>LEN(TRIM(AM22))&gt;0</formula>
    </cfRule>
  </conditionalFormatting>
  <conditionalFormatting sqref="AM28">
    <cfRule type="notContainsBlanks" dxfId="489" priority="278">
      <formula>LEN(TRIM(AM28))&gt;0</formula>
    </cfRule>
  </conditionalFormatting>
  <conditionalFormatting sqref="AN34 AL34">
    <cfRule type="notContainsBlanks" dxfId="488" priority="277">
      <formula>LEN(TRIM(AL34))&gt;0</formula>
    </cfRule>
  </conditionalFormatting>
  <conditionalFormatting sqref="AP34">
    <cfRule type="notContainsBlanks" dxfId="487" priority="276">
      <formula>LEN(TRIM(AP34))&gt;0</formula>
    </cfRule>
  </conditionalFormatting>
  <conditionalFormatting sqref="AL29">
    <cfRule type="expression" dxfId="486" priority="273">
      <formula>AN35=2</formula>
    </cfRule>
    <cfRule type="expression" dxfId="485" priority="274">
      <formula>AN35=1</formula>
    </cfRule>
    <cfRule type="expression" dxfId="484" priority="275">
      <formula>AN35=3</formula>
    </cfRule>
  </conditionalFormatting>
  <conditionalFormatting sqref="AO21">
    <cfRule type="expression" dxfId="483" priority="267">
      <formula>AO35=2</formula>
    </cfRule>
    <cfRule type="expression" dxfId="482" priority="268">
      <formula>AO35=1</formula>
    </cfRule>
    <cfRule type="expression" dxfId="481" priority="269">
      <formula>AO35=3</formula>
    </cfRule>
  </conditionalFormatting>
  <conditionalFormatting sqref="AL21">
    <cfRule type="expression" dxfId="480" priority="270">
      <formula>AL35=2</formula>
    </cfRule>
    <cfRule type="expression" dxfId="479" priority="271">
      <formula>AL35=1</formula>
    </cfRule>
    <cfRule type="expression" dxfId="478" priority="272">
      <formula>AL35=3</formula>
    </cfRule>
  </conditionalFormatting>
  <conditionalFormatting sqref="AL23">
    <cfRule type="expression" dxfId="477" priority="264">
      <formula>AM35=2</formula>
    </cfRule>
    <cfRule type="expression" dxfId="476" priority="265">
      <formula>AM35=1</formula>
    </cfRule>
    <cfRule type="expression" dxfId="475" priority="266">
      <formula>AM35=3</formula>
    </cfRule>
  </conditionalFormatting>
  <conditionalFormatting sqref="AO23">
    <cfRule type="expression" dxfId="474" priority="261">
      <formula>AP35=2</formula>
    </cfRule>
    <cfRule type="expression" dxfId="473" priority="262">
      <formula>AP35=1</formula>
    </cfRule>
    <cfRule type="expression" dxfId="472" priority="263">
      <formula>AP35=3</formula>
    </cfRule>
  </conditionalFormatting>
  <conditionalFormatting sqref="AZ34">
    <cfRule type="notContainsBlanks" dxfId="471" priority="254">
      <formula>LEN(TRIM(AZ34))&gt;0</formula>
    </cfRule>
  </conditionalFormatting>
  <conditionalFormatting sqref="BA34:BE34">
    <cfRule type="notContainsBlanks" dxfId="470" priority="253">
      <formula>LEN(TRIM(BA34))&gt;0</formula>
    </cfRule>
  </conditionalFormatting>
  <conditionalFormatting sqref="BB35 BD35">
    <cfRule type="notContainsBlanks" dxfId="469" priority="252">
      <formula>LEN(TRIM(BB35))&gt;0</formula>
    </cfRule>
  </conditionalFormatting>
  <conditionalFormatting sqref="BG34">
    <cfRule type="notContainsBlanks" dxfId="468" priority="245">
      <formula>LEN(TRIM(BG34))&gt;0</formula>
    </cfRule>
  </conditionalFormatting>
  <conditionalFormatting sqref="BH34:BL34">
    <cfRule type="notContainsBlanks" dxfId="467" priority="244">
      <formula>LEN(TRIM(BH34))&gt;0</formula>
    </cfRule>
  </conditionalFormatting>
  <conditionalFormatting sqref="BI35 BK35">
    <cfRule type="notContainsBlanks" dxfId="466" priority="243">
      <formula>LEN(TRIM(BI35))&gt;0</formula>
    </cfRule>
  </conditionalFormatting>
  <conditionalFormatting sqref="BC36">
    <cfRule type="expression" dxfId="465" priority="236">
      <formula>BC44=2</formula>
    </cfRule>
    <cfRule type="expression" dxfId="464" priority="237">
      <formula>BC44=1</formula>
    </cfRule>
    <cfRule type="expression" dxfId="463" priority="238">
      <formula>BC44=3</formula>
    </cfRule>
  </conditionalFormatting>
  <conditionalFormatting sqref="BB43 AZ43">
    <cfRule type="notContainsBlanks" dxfId="462" priority="242">
      <formula>LEN(TRIM(AZ43))&gt;0</formula>
    </cfRule>
  </conditionalFormatting>
  <conditionalFormatting sqref="AZ36">
    <cfRule type="expression" dxfId="461" priority="239">
      <formula>AZ44=2</formula>
    </cfRule>
    <cfRule type="expression" dxfId="460" priority="240">
      <formula>AZ44=1</formula>
    </cfRule>
    <cfRule type="expression" dxfId="459" priority="241">
      <formula>AZ44=3</formula>
    </cfRule>
  </conditionalFormatting>
  <conditionalFormatting sqref="BD43">
    <cfRule type="notContainsBlanks" dxfId="458" priority="235">
      <formula>LEN(TRIM(BD43))&gt;0</formula>
    </cfRule>
  </conditionalFormatting>
  <conditionalFormatting sqref="AZ38">
    <cfRule type="expression" dxfId="457" priority="232">
      <formula>BA44=2</formula>
    </cfRule>
    <cfRule type="expression" dxfId="456" priority="233">
      <formula>BA44=1</formula>
    </cfRule>
    <cfRule type="expression" dxfId="455" priority="234">
      <formula>BA44=3</formula>
    </cfRule>
  </conditionalFormatting>
  <conditionalFormatting sqref="BI44 BK44">
    <cfRule type="notContainsBlanks" dxfId="454" priority="228">
      <formula>LEN(TRIM(BI44))&gt;0</formula>
    </cfRule>
  </conditionalFormatting>
  <conditionalFormatting sqref="BJ36">
    <cfRule type="expression" dxfId="453" priority="221">
      <formula>BJ44=2</formula>
    </cfRule>
    <cfRule type="expression" dxfId="452" priority="222">
      <formula>BJ44=1</formula>
    </cfRule>
    <cfRule type="expression" dxfId="451" priority="223">
      <formula>BJ44=3</formula>
    </cfRule>
  </conditionalFormatting>
  <conditionalFormatting sqref="BG36">
    <cfRule type="expression" dxfId="450" priority="224">
      <formula>BG44=2</formula>
    </cfRule>
    <cfRule type="expression" dxfId="449" priority="225">
      <formula>BG44=1</formula>
    </cfRule>
    <cfRule type="expression" dxfId="448" priority="226">
      <formula>BG44=3</formula>
    </cfRule>
  </conditionalFormatting>
  <conditionalFormatting sqref="AO36">
    <cfRule type="expression" dxfId="447" priority="215">
      <formula>AO44=2</formula>
    </cfRule>
    <cfRule type="expression" dxfId="446" priority="216">
      <formula>AO44=1</formula>
    </cfRule>
    <cfRule type="expression" dxfId="445" priority="217">
      <formula>AO44=3</formula>
    </cfRule>
  </conditionalFormatting>
  <conditionalFormatting sqref="AL36">
    <cfRule type="expression" dxfId="444" priority="218">
      <formula>AL44=2</formula>
    </cfRule>
    <cfRule type="expression" dxfId="443" priority="219">
      <formula>AL44=1</formula>
    </cfRule>
    <cfRule type="expression" dxfId="442" priority="220">
      <formula>AL44=3</formula>
    </cfRule>
  </conditionalFormatting>
  <conditionalFormatting sqref="AL38">
    <cfRule type="expression" dxfId="441" priority="212">
      <formula>AM44=2</formula>
    </cfRule>
    <cfRule type="expression" dxfId="440" priority="213">
      <formula>AM44=1</formula>
    </cfRule>
    <cfRule type="expression" dxfId="439" priority="214">
      <formula>AM44=3</formula>
    </cfRule>
  </conditionalFormatting>
  <conditionalFormatting sqref="AO38">
    <cfRule type="expression" dxfId="438" priority="209">
      <formula>AP44=2</formula>
    </cfRule>
    <cfRule type="expression" dxfId="437" priority="210">
      <formula>AP44=1</formula>
    </cfRule>
    <cfRule type="expression" dxfId="436" priority="211">
      <formula>AP44=3</formula>
    </cfRule>
  </conditionalFormatting>
  <conditionalFormatting sqref="AL37 AN37">
    <cfRule type="notContainsBlanks" dxfId="435" priority="208">
      <formula>LEN(TRIM(AL37))&gt;0</formula>
    </cfRule>
  </conditionalFormatting>
  <conditionalFormatting sqref="AO37:AQ37">
    <cfRule type="notContainsBlanks" dxfId="434" priority="207">
      <formula>LEN(TRIM(AO37))&gt;0</formula>
    </cfRule>
  </conditionalFormatting>
  <conditionalFormatting sqref="AM37">
    <cfRule type="notContainsBlanks" dxfId="433" priority="206">
      <formula>LEN(TRIM(AM37))&gt;0</formula>
    </cfRule>
  </conditionalFormatting>
  <conditionalFormatting sqref="AL43 AN43">
    <cfRule type="notContainsBlanks" dxfId="432" priority="205">
      <formula>LEN(TRIM(AL43))&gt;0</formula>
    </cfRule>
  </conditionalFormatting>
  <conditionalFormatting sqref="AO43:AQ43">
    <cfRule type="notContainsBlanks" dxfId="431" priority="204">
      <formula>LEN(TRIM(AO43))&gt;0</formula>
    </cfRule>
  </conditionalFormatting>
  <conditionalFormatting sqref="AM43">
    <cfRule type="notContainsBlanks" dxfId="430" priority="203">
      <formula>LEN(TRIM(AM43))&gt;0</formula>
    </cfRule>
  </conditionalFormatting>
  <conditionalFormatting sqref="AV36">
    <cfRule type="expression" dxfId="429" priority="197">
      <formula>AV44=2</formula>
    </cfRule>
    <cfRule type="expression" dxfId="428" priority="198">
      <formula>AV44=1</formula>
    </cfRule>
    <cfRule type="expression" dxfId="427" priority="199">
      <formula>AV44=3</formula>
    </cfRule>
  </conditionalFormatting>
  <conditionalFormatting sqref="AS36">
    <cfRule type="expression" dxfId="426" priority="200">
      <formula>AS44=2</formula>
    </cfRule>
    <cfRule type="expression" dxfId="425" priority="201">
      <formula>AS44=1</formula>
    </cfRule>
    <cfRule type="expression" dxfId="424" priority="202">
      <formula>AS44=3</formula>
    </cfRule>
  </conditionalFormatting>
  <conditionalFormatting sqref="AS38">
    <cfRule type="expression" dxfId="423" priority="194">
      <formula>AT44=2</formula>
    </cfRule>
    <cfRule type="expression" dxfId="422" priority="195">
      <formula>AT44=1</formula>
    </cfRule>
    <cfRule type="expression" dxfId="421" priority="196">
      <formula>AT44=3</formula>
    </cfRule>
  </conditionalFormatting>
  <conditionalFormatting sqref="AV38">
    <cfRule type="expression" dxfId="420" priority="191">
      <formula>AW44=2</formula>
    </cfRule>
    <cfRule type="expression" dxfId="419" priority="192">
      <formula>AW44=1</formula>
    </cfRule>
    <cfRule type="expression" dxfId="418" priority="193">
      <formula>AW44=3</formula>
    </cfRule>
  </conditionalFormatting>
  <conditionalFormatting sqref="AL46 AN46 AN52 AL52">
    <cfRule type="notContainsBlanks" dxfId="417" priority="184">
      <formula>LEN(TRIM(AL46))&gt;0</formula>
    </cfRule>
  </conditionalFormatting>
  <conditionalFormatting sqref="AL45">
    <cfRule type="expression" dxfId="416" priority="181">
      <formula>AL59=2</formula>
    </cfRule>
    <cfRule type="expression" dxfId="415" priority="182">
      <formula>AL59=1</formula>
    </cfRule>
    <cfRule type="expression" dxfId="414" priority="183">
      <formula>AL59=3</formula>
    </cfRule>
  </conditionalFormatting>
  <conditionalFormatting sqref="AP46 AP52">
    <cfRule type="notContainsBlanks" dxfId="413" priority="180">
      <formula>LEN(TRIM(AP46))&gt;0</formula>
    </cfRule>
  </conditionalFormatting>
  <conditionalFormatting sqref="AL47">
    <cfRule type="expression" dxfId="412" priority="177">
      <formula>AM59=2</formula>
    </cfRule>
    <cfRule type="expression" dxfId="411" priority="178">
      <formula>AM59=1</formula>
    </cfRule>
    <cfRule type="expression" dxfId="410" priority="179">
      <formula>AM59=3</formula>
    </cfRule>
  </conditionalFormatting>
  <conditionalFormatting sqref="AN58 AL58">
    <cfRule type="notContainsBlanks" dxfId="409" priority="176">
      <formula>LEN(TRIM(AL58))&gt;0</formula>
    </cfRule>
  </conditionalFormatting>
  <conditionalFormatting sqref="AP58">
    <cfRule type="notContainsBlanks" dxfId="408" priority="175">
      <formula>LEN(TRIM(AP58))&gt;0</formula>
    </cfRule>
  </conditionalFormatting>
  <conditionalFormatting sqref="AL53">
    <cfRule type="expression" dxfId="407" priority="172">
      <formula>AN59=2</formula>
    </cfRule>
    <cfRule type="expression" dxfId="406" priority="173">
      <formula>AN59=1</formula>
    </cfRule>
    <cfRule type="expression" dxfId="405" priority="174">
      <formula>AN59=3</formula>
    </cfRule>
  </conditionalFormatting>
  <conditionalFormatting sqref="BG46 BI46 BI52 BG52">
    <cfRule type="notContainsBlanks" dxfId="404" priority="171">
      <formula>LEN(TRIM(BG46))&gt;0</formula>
    </cfRule>
  </conditionalFormatting>
  <conditionalFormatting sqref="BG45">
    <cfRule type="expression" dxfId="403" priority="168">
      <formula>BG59=2</formula>
    </cfRule>
    <cfRule type="expression" dxfId="402" priority="169">
      <formula>BG59=1</formula>
    </cfRule>
    <cfRule type="expression" dxfId="401" priority="170">
      <formula>BG59=3</formula>
    </cfRule>
  </conditionalFormatting>
  <conditionalFormatting sqref="BK46 BK52">
    <cfRule type="notContainsBlanks" dxfId="400" priority="167">
      <formula>LEN(TRIM(BK46))&gt;0</formula>
    </cfRule>
  </conditionalFormatting>
  <conditionalFormatting sqref="BG47">
    <cfRule type="expression" dxfId="399" priority="164">
      <formula>BH59=2</formula>
    </cfRule>
    <cfRule type="expression" dxfId="398" priority="165">
      <formula>BH59=1</formula>
    </cfRule>
    <cfRule type="expression" dxfId="397" priority="166">
      <formula>BH59=3</formula>
    </cfRule>
  </conditionalFormatting>
  <conditionalFormatting sqref="BI58 BG58">
    <cfRule type="notContainsBlanks" dxfId="396" priority="163">
      <formula>LEN(TRIM(BG58))&gt;0</formula>
    </cfRule>
  </conditionalFormatting>
  <conditionalFormatting sqref="BK58">
    <cfRule type="notContainsBlanks" dxfId="395" priority="162">
      <formula>LEN(TRIM(BK58))&gt;0</formula>
    </cfRule>
  </conditionalFormatting>
  <conditionalFormatting sqref="BG53">
    <cfRule type="expression" dxfId="394" priority="159">
      <formula>BI59=2</formula>
    </cfRule>
    <cfRule type="expression" dxfId="393" priority="160">
      <formula>BI59=1</formula>
    </cfRule>
    <cfRule type="expression" dxfId="392" priority="161">
      <formula>BI59=3</formula>
    </cfRule>
  </conditionalFormatting>
  <conditionalFormatting sqref="AV45">
    <cfRule type="expression" dxfId="391" priority="152">
      <formula>AV59=2</formula>
    </cfRule>
    <cfRule type="expression" dxfId="390" priority="153">
      <formula>AV59=1</formula>
    </cfRule>
    <cfRule type="expression" dxfId="389" priority="154">
      <formula>AV59=3</formula>
    </cfRule>
  </conditionalFormatting>
  <conditionalFormatting sqref="AS45">
    <cfRule type="expression" dxfId="388" priority="155">
      <formula>AS59=2</formula>
    </cfRule>
    <cfRule type="expression" dxfId="387" priority="156">
      <formula>AS59=1</formula>
    </cfRule>
    <cfRule type="expression" dxfId="386" priority="157">
      <formula>AS59=3</formula>
    </cfRule>
  </conditionalFormatting>
  <conditionalFormatting sqref="AV47">
    <cfRule type="expression" dxfId="385" priority="143">
      <formula>AW59=2</formula>
    </cfRule>
    <cfRule type="expression" dxfId="384" priority="144">
      <formula>AW59=1</formula>
    </cfRule>
    <cfRule type="expression" dxfId="383" priority="145">
      <formula>AW59=3</formula>
    </cfRule>
  </conditionalFormatting>
  <conditionalFormatting sqref="AU58 AS58">
    <cfRule type="notContainsBlanks" dxfId="382" priority="142">
      <formula>LEN(TRIM(AS58))&gt;0</formula>
    </cfRule>
  </conditionalFormatting>
  <conditionalFormatting sqref="AW58">
    <cfRule type="notContainsBlanks" dxfId="381" priority="141">
      <formula>LEN(TRIM(AW58))&gt;0</formula>
    </cfRule>
  </conditionalFormatting>
  <conditionalFormatting sqref="AS53">
    <cfRule type="expression" dxfId="380" priority="138">
      <formula>AU59=2</formula>
    </cfRule>
    <cfRule type="expression" dxfId="379" priority="139">
      <formula>AU59=1</formula>
    </cfRule>
    <cfRule type="expression" dxfId="378" priority="140">
      <formula>AU59=3</formula>
    </cfRule>
  </conditionalFormatting>
  <conditionalFormatting sqref="BC45">
    <cfRule type="expression" dxfId="377" priority="131">
      <formula>BC59=2</formula>
    </cfRule>
    <cfRule type="expression" dxfId="376" priority="132">
      <formula>BC59=1</formula>
    </cfRule>
    <cfRule type="expression" dxfId="375" priority="133">
      <formula>BC59=3</formula>
    </cfRule>
  </conditionalFormatting>
  <conditionalFormatting sqref="AZ45">
    <cfRule type="expression" dxfId="374" priority="134">
      <formula>AZ59=2</formula>
    </cfRule>
    <cfRule type="expression" dxfId="373" priority="135">
      <formula>AZ59=1</formula>
    </cfRule>
    <cfRule type="expression" dxfId="372" priority="136">
      <formula>AZ59=3</formula>
    </cfRule>
  </conditionalFormatting>
  <conditionalFormatting sqref="AZ47">
    <cfRule type="expression" dxfId="371" priority="125">
      <formula>BA59=2</formula>
    </cfRule>
    <cfRule type="expression" dxfId="370" priority="126">
      <formula>BA59=1</formula>
    </cfRule>
    <cfRule type="expression" dxfId="369" priority="127">
      <formula>BA59=3</formula>
    </cfRule>
  </conditionalFormatting>
  <conditionalFormatting sqref="BC47">
    <cfRule type="expression" dxfId="368" priority="122">
      <formula>BD59=2</formula>
    </cfRule>
    <cfRule type="expression" dxfId="367" priority="123">
      <formula>BD59=1</formula>
    </cfRule>
    <cfRule type="expression" dxfId="366" priority="124">
      <formula>BD59=3</formula>
    </cfRule>
  </conditionalFormatting>
  <conditionalFormatting sqref="BB58 AZ58">
    <cfRule type="notContainsBlanks" dxfId="365" priority="121">
      <formula>LEN(TRIM(AZ58))&gt;0</formula>
    </cfRule>
  </conditionalFormatting>
  <conditionalFormatting sqref="BD58">
    <cfRule type="notContainsBlanks" dxfId="364" priority="120">
      <formula>LEN(TRIM(BD58))&gt;0</formula>
    </cfRule>
  </conditionalFormatting>
  <conditionalFormatting sqref="AZ53">
    <cfRule type="expression" dxfId="363" priority="117">
      <formula>BB59=2</formula>
    </cfRule>
    <cfRule type="expression" dxfId="362" priority="118">
      <formula>BB59=1</formula>
    </cfRule>
    <cfRule type="expression" dxfId="361" priority="119">
      <formula>BB59=3</formula>
    </cfRule>
  </conditionalFormatting>
  <conditionalFormatting sqref="AN67:AN68 AP67:AP68 AL67:AM67 AO67 AQ67">
    <cfRule type="notContainsBlanks" dxfId="360" priority="116">
      <formula>LEN(TRIM(AL67))&gt;0</formula>
    </cfRule>
  </conditionalFormatting>
  <conditionalFormatting sqref="AO60">
    <cfRule type="expression" dxfId="359" priority="110">
      <formula>AO68=2</formula>
    </cfRule>
    <cfRule type="expression" dxfId="358" priority="111">
      <formula>AO68=1</formula>
    </cfRule>
    <cfRule type="expression" dxfId="357" priority="112">
      <formula>AO68=3</formula>
    </cfRule>
  </conditionalFormatting>
  <conditionalFormatting sqref="AL60">
    <cfRule type="expression" dxfId="356" priority="113">
      <formula>AL68=2</formula>
    </cfRule>
    <cfRule type="expression" dxfId="355" priority="114">
      <formula>AL68=1</formula>
    </cfRule>
    <cfRule type="expression" dxfId="354" priority="115">
      <formula>AL68=3</formula>
    </cfRule>
  </conditionalFormatting>
  <conditionalFormatting sqref="AU67:AU68 AW67:AW68 AS67:AT67 AV67 AX67">
    <cfRule type="notContainsBlanks" dxfId="353" priority="109">
      <formula>LEN(TRIM(AS67))&gt;0</formula>
    </cfRule>
  </conditionalFormatting>
  <conditionalFormatting sqref="AV60">
    <cfRule type="expression" dxfId="352" priority="103">
      <formula>AV68=2</formula>
    </cfRule>
    <cfRule type="expression" dxfId="351" priority="104">
      <formula>AV68=1</formula>
    </cfRule>
    <cfRule type="expression" dxfId="350" priority="105">
      <formula>AV68=3</formula>
    </cfRule>
  </conditionalFormatting>
  <conditionalFormatting sqref="AS60">
    <cfRule type="expression" dxfId="349" priority="106">
      <formula>AS68=2</formula>
    </cfRule>
    <cfRule type="expression" dxfId="348" priority="107">
      <formula>AS68=1</formula>
    </cfRule>
    <cfRule type="expression" dxfId="347" priority="108">
      <formula>AS68=3</formula>
    </cfRule>
  </conditionalFormatting>
  <conditionalFormatting sqref="BB67:BB68 BD67:BD68 AZ67:BA67 BC67 BE67">
    <cfRule type="notContainsBlanks" dxfId="346" priority="102">
      <formula>LEN(TRIM(AZ67))&gt;0</formula>
    </cfRule>
  </conditionalFormatting>
  <conditionalFormatting sqref="BC60">
    <cfRule type="expression" dxfId="345" priority="96">
      <formula>BC68=2</formula>
    </cfRule>
    <cfRule type="expression" dxfId="344" priority="97">
      <formula>BC68=1</formula>
    </cfRule>
    <cfRule type="expression" dxfId="343" priority="98">
      <formula>BC68=3</formula>
    </cfRule>
  </conditionalFormatting>
  <conditionalFormatting sqref="AZ60">
    <cfRule type="expression" dxfId="342" priority="99">
      <formula>AZ68=2</formula>
    </cfRule>
    <cfRule type="expression" dxfId="341" priority="100">
      <formula>AZ68=1</formula>
    </cfRule>
    <cfRule type="expression" dxfId="340" priority="101">
      <formula>AZ68=3</formula>
    </cfRule>
  </conditionalFormatting>
  <conditionalFormatting sqref="AL69">
    <cfRule type="expression" dxfId="339" priority="88">
      <formula>AL71=2</formula>
    </cfRule>
    <cfRule type="expression" dxfId="338" priority="89">
      <formula>AL71=1</formula>
    </cfRule>
    <cfRule type="expression" dxfId="337" priority="90">
      <formula>AL71=3</formula>
    </cfRule>
  </conditionalFormatting>
  <conditionalFormatting sqref="AS69">
    <cfRule type="expression" dxfId="336" priority="84">
      <formula>AS71=2</formula>
    </cfRule>
    <cfRule type="expression" dxfId="335" priority="85">
      <formula>AS71=1</formula>
    </cfRule>
    <cfRule type="expression" dxfId="334" priority="86">
      <formula>AS71=3</formula>
    </cfRule>
  </conditionalFormatting>
  <conditionalFormatting sqref="AL72:AN72">
    <cfRule type="expression" dxfId="333" priority="80">
      <formula>AL74=2</formula>
    </cfRule>
    <cfRule type="expression" dxfId="332" priority="81">
      <formula>AL74=1</formula>
    </cfRule>
    <cfRule type="expression" dxfId="331" priority="82">
      <formula>AL74=3</formula>
    </cfRule>
  </conditionalFormatting>
  <conditionalFormatting sqref="AO72:AQ72">
    <cfRule type="expression" dxfId="330" priority="77">
      <formula>AO74=2</formula>
    </cfRule>
    <cfRule type="expression" dxfId="329" priority="78">
      <formula>AO74=1</formula>
    </cfRule>
    <cfRule type="expression" dxfId="328" priority="79">
      <formula>AO74=3</formula>
    </cfRule>
  </conditionalFormatting>
  <conditionalFormatting sqref="AS72">
    <cfRule type="expression" dxfId="327" priority="73">
      <formula>AS74=2</formula>
    </cfRule>
    <cfRule type="expression" dxfId="326" priority="74">
      <formula>AS74=1</formula>
    </cfRule>
    <cfRule type="expression" dxfId="325" priority="75">
      <formula>AS74=3</formula>
    </cfRule>
  </conditionalFormatting>
  <conditionalFormatting sqref="AS47">
    <cfRule type="expression" dxfId="324" priority="70">
      <formula>AT59=2</formula>
    </cfRule>
    <cfRule type="expression" dxfId="323" priority="71">
      <formula>AT59=1</formula>
    </cfRule>
    <cfRule type="expression" dxfId="322" priority="72">
      <formula>AT59=3</formula>
    </cfRule>
  </conditionalFormatting>
  <conditionalFormatting sqref="AL13 AN13">
    <cfRule type="notContainsBlanks" dxfId="321" priority="69">
      <formula>LEN(TRIM(AL13))&gt;0</formula>
    </cfRule>
  </conditionalFormatting>
  <conditionalFormatting sqref="AO13:AQ13">
    <cfRule type="notContainsBlanks" dxfId="320" priority="68">
      <formula>LEN(TRIM(AO13))&gt;0</formula>
    </cfRule>
  </conditionalFormatting>
  <conditionalFormatting sqref="AM13">
    <cfRule type="notContainsBlanks" dxfId="319" priority="67">
      <formula>LEN(TRIM(AM13))&gt;0</formula>
    </cfRule>
  </conditionalFormatting>
  <conditionalFormatting sqref="AU34 AS34">
    <cfRule type="notContainsBlanks" dxfId="318" priority="66">
      <formula>LEN(TRIM(AS34))&gt;0</formula>
    </cfRule>
  </conditionalFormatting>
  <conditionalFormatting sqref="AV34:AX34">
    <cfRule type="notContainsBlanks" dxfId="317" priority="65">
      <formula>LEN(TRIM(AV34))&gt;0</formula>
    </cfRule>
  </conditionalFormatting>
  <conditionalFormatting sqref="AT34">
    <cfRule type="notContainsBlanks" dxfId="316" priority="64">
      <formula>LEN(TRIM(AT34))&gt;0</formula>
    </cfRule>
  </conditionalFormatting>
  <conditionalFormatting sqref="AV21">
    <cfRule type="expression" dxfId="315" priority="58">
      <formula>AV35=2</formula>
    </cfRule>
    <cfRule type="expression" dxfId="314" priority="59">
      <formula>AV35=1</formula>
    </cfRule>
    <cfRule type="expression" dxfId="313" priority="60">
      <formula>AV35=3</formula>
    </cfRule>
  </conditionalFormatting>
  <conditionalFormatting sqref="AS21">
    <cfRule type="expression" dxfId="312" priority="61">
      <formula>AS35=2</formula>
    </cfRule>
    <cfRule type="expression" dxfId="311" priority="62">
      <formula>AS35=1</formula>
    </cfRule>
    <cfRule type="expression" dxfId="310" priority="63">
      <formula>AS35=3</formula>
    </cfRule>
  </conditionalFormatting>
  <conditionalFormatting sqref="BC21">
    <cfRule type="expression" dxfId="309" priority="52">
      <formula>BC35=2</formula>
    </cfRule>
    <cfRule type="expression" dxfId="308" priority="53">
      <formula>BC35=1</formula>
    </cfRule>
    <cfRule type="expression" dxfId="307" priority="54">
      <formula>BC35=3</formula>
    </cfRule>
  </conditionalFormatting>
  <conditionalFormatting sqref="AZ21">
    <cfRule type="expression" dxfId="306" priority="55">
      <formula>AZ35=2</formula>
    </cfRule>
    <cfRule type="expression" dxfId="305" priority="56">
      <formula>AZ35=1</formula>
    </cfRule>
    <cfRule type="expression" dxfId="304" priority="57">
      <formula>AZ35=3</formula>
    </cfRule>
  </conditionalFormatting>
  <conditionalFormatting sqref="BJ21">
    <cfRule type="expression" dxfId="303" priority="40">
      <formula>BJ35=2</formula>
    </cfRule>
    <cfRule type="expression" dxfId="302" priority="41">
      <formula>BJ35=1</formula>
    </cfRule>
    <cfRule type="expression" dxfId="301" priority="42">
      <formula>BJ35=3</formula>
    </cfRule>
  </conditionalFormatting>
  <conditionalFormatting sqref="BG21">
    <cfRule type="expression" dxfId="300" priority="43">
      <formula>BG35=2</formula>
    </cfRule>
    <cfRule type="expression" dxfId="299" priority="44">
      <formula>BG35=1</formula>
    </cfRule>
    <cfRule type="expression" dxfId="298" priority="45">
      <formula>BG35=3</formula>
    </cfRule>
  </conditionalFormatting>
  <conditionalFormatting sqref="AS37 AU37">
    <cfRule type="notContainsBlanks" dxfId="297" priority="39">
      <formula>LEN(TRIM(AS37))&gt;0</formula>
    </cfRule>
  </conditionalFormatting>
  <conditionalFormatting sqref="AV37:AX37">
    <cfRule type="notContainsBlanks" dxfId="296" priority="38">
      <formula>LEN(TRIM(AV37))&gt;0</formula>
    </cfRule>
  </conditionalFormatting>
  <conditionalFormatting sqref="AT37">
    <cfRule type="notContainsBlanks" dxfId="295" priority="37">
      <formula>LEN(TRIM(AT37))&gt;0</formula>
    </cfRule>
  </conditionalFormatting>
  <conditionalFormatting sqref="AS43 AU43">
    <cfRule type="notContainsBlanks" dxfId="294" priority="36">
      <formula>LEN(TRIM(AS43))&gt;0</formula>
    </cfRule>
  </conditionalFormatting>
  <conditionalFormatting sqref="AV43:AX43">
    <cfRule type="notContainsBlanks" dxfId="293" priority="35">
      <formula>LEN(TRIM(AV43))&gt;0</formula>
    </cfRule>
  </conditionalFormatting>
  <conditionalFormatting sqref="AT43">
    <cfRule type="notContainsBlanks" dxfId="292" priority="34">
      <formula>LEN(TRIM(AT43))&gt;0</formula>
    </cfRule>
  </conditionalFormatting>
  <conditionalFormatting sqref="AZ37 BB37">
    <cfRule type="notContainsBlanks" dxfId="291" priority="33">
      <formula>LEN(TRIM(AZ37))&gt;0</formula>
    </cfRule>
  </conditionalFormatting>
  <conditionalFormatting sqref="BC37:BE37">
    <cfRule type="notContainsBlanks" dxfId="290" priority="32">
      <formula>LEN(TRIM(BC37))&gt;0</formula>
    </cfRule>
  </conditionalFormatting>
  <conditionalFormatting sqref="BA37">
    <cfRule type="notContainsBlanks" dxfId="289" priority="31">
      <formula>LEN(TRIM(BA37))&gt;0</formula>
    </cfRule>
  </conditionalFormatting>
  <conditionalFormatting sqref="BG43 BI43">
    <cfRule type="notContainsBlanks" dxfId="288" priority="30">
      <formula>LEN(TRIM(BG43))&gt;0</formula>
    </cfRule>
  </conditionalFormatting>
  <conditionalFormatting sqref="BJ43:BL43">
    <cfRule type="notContainsBlanks" dxfId="287" priority="29">
      <formula>LEN(TRIM(BJ43))&gt;0</formula>
    </cfRule>
  </conditionalFormatting>
  <conditionalFormatting sqref="BH43">
    <cfRule type="notContainsBlanks" dxfId="286" priority="28">
      <formula>LEN(TRIM(BH43))&gt;0</formula>
    </cfRule>
  </conditionalFormatting>
  <conditionalFormatting sqref="AS46 AU46">
    <cfRule type="notContainsBlanks" dxfId="285" priority="27">
      <formula>LEN(TRIM(AS46))&gt;0</formula>
    </cfRule>
  </conditionalFormatting>
  <conditionalFormatting sqref="AV46:AX46">
    <cfRule type="notContainsBlanks" dxfId="284" priority="26">
      <formula>LEN(TRIM(AV46))&gt;0</formula>
    </cfRule>
  </conditionalFormatting>
  <conditionalFormatting sqref="AT46">
    <cfRule type="notContainsBlanks" dxfId="283" priority="25">
      <formula>LEN(TRIM(AT46))&gt;0</formula>
    </cfRule>
  </conditionalFormatting>
  <conditionalFormatting sqref="AS52 AU52">
    <cfRule type="notContainsBlanks" dxfId="282" priority="24">
      <formula>LEN(TRIM(AS52))&gt;0</formula>
    </cfRule>
  </conditionalFormatting>
  <conditionalFormatting sqref="AV52:AX52">
    <cfRule type="notContainsBlanks" dxfId="281" priority="23">
      <formula>LEN(TRIM(AV52))&gt;0</formula>
    </cfRule>
  </conditionalFormatting>
  <conditionalFormatting sqref="AT52">
    <cfRule type="notContainsBlanks" dxfId="280" priority="22">
      <formula>LEN(TRIM(AT52))&gt;0</formula>
    </cfRule>
  </conditionalFormatting>
  <conditionalFormatting sqref="AZ52 BB52">
    <cfRule type="notContainsBlanks" dxfId="279" priority="21">
      <formula>LEN(TRIM(AZ52))&gt;0</formula>
    </cfRule>
  </conditionalFormatting>
  <conditionalFormatting sqref="BC52:BE52">
    <cfRule type="notContainsBlanks" dxfId="278" priority="20">
      <formula>LEN(TRIM(BC52))&gt;0</formula>
    </cfRule>
  </conditionalFormatting>
  <conditionalFormatting sqref="BA52">
    <cfRule type="notContainsBlanks" dxfId="277" priority="19">
      <formula>LEN(TRIM(BA52))&gt;0</formula>
    </cfRule>
  </conditionalFormatting>
  <conditionalFormatting sqref="AZ46 BB46">
    <cfRule type="notContainsBlanks" dxfId="276" priority="18">
      <formula>LEN(TRIM(AZ46))&gt;0</formula>
    </cfRule>
  </conditionalFormatting>
  <conditionalFormatting sqref="BC46:BE46">
    <cfRule type="notContainsBlanks" dxfId="275" priority="17">
      <formula>LEN(TRIM(BC46))&gt;0</formula>
    </cfRule>
  </conditionalFormatting>
  <conditionalFormatting sqref="BA46">
    <cfRule type="notContainsBlanks" dxfId="274" priority="16">
      <formula>LEN(TRIM(BA46))&gt;0</formula>
    </cfRule>
  </conditionalFormatting>
  <conditionalFormatting sqref="AL73:AQ73">
    <cfRule type="notContainsBlanks" dxfId="273" priority="15">
      <formula>LEN(TRIM(AL73))&gt;0</formula>
    </cfRule>
  </conditionalFormatting>
  <conditionalFormatting sqref="AN70 AL70">
    <cfRule type="notContainsBlanks" dxfId="272" priority="14">
      <formula>LEN(TRIM(AL70))&gt;0</formula>
    </cfRule>
  </conditionalFormatting>
  <conditionalFormatting sqref="AP70">
    <cfRule type="notContainsBlanks" dxfId="271" priority="13">
      <formula>LEN(TRIM(AP70))&gt;0</formula>
    </cfRule>
  </conditionalFormatting>
  <conditionalFormatting sqref="AU70 AS70">
    <cfRule type="notContainsBlanks" dxfId="270" priority="12">
      <formula>LEN(TRIM(AS70))&gt;0</formula>
    </cfRule>
  </conditionalFormatting>
  <conditionalFormatting sqref="AW70">
    <cfRule type="notContainsBlanks" dxfId="269" priority="11">
      <formula>LEN(TRIM(AW70))&gt;0</formula>
    </cfRule>
  </conditionalFormatting>
  <conditionalFormatting sqref="AU73 AS73">
    <cfRule type="notContainsBlanks" dxfId="268" priority="10">
      <formula>LEN(TRIM(AS73))&gt;0</formula>
    </cfRule>
  </conditionalFormatting>
  <conditionalFormatting sqref="AW73">
    <cfRule type="notContainsBlanks" dxfId="267" priority="9">
      <formula>LEN(TRIM(AW73))&gt;0</formula>
    </cfRule>
  </conditionalFormatting>
  <conditionalFormatting sqref="BB73 AZ73">
    <cfRule type="notContainsBlanks" dxfId="266" priority="8">
      <formula>LEN(TRIM(AZ73))&gt;0</formula>
    </cfRule>
  </conditionalFormatting>
  <conditionalFormatting sqref="BD73">
    <cfRule type="notContainsBlanks" dxfId="265" priority="7">
      <formula>LEN(TRIM(BD73))&gt;0</formula>
    </cfRule>
  </conditionalFormatting>
  <conditionalFormatting sqref="BB70 AZ70">
    <cfRule type="notContainsBlanks" dxfId="264" priority="6">
      <formula>LEN(TRIM(AZ70))&gt;0</formula>
    </cfRule>
  </conditionalFormatting>
  <conditionalFormatting sqref="BD70">
    <cfRule type="notContainsBlanks" dxfId="263" priority="5">
      <formula>LEN(TRIM(BD70))&gt;0</formula>
    </cfRule>
  </conditionalFormatting>
  <conditionalFormatting sqref="BI70 BG70">
    <cfRule type="notContainsBlanks" dxfId="262" priority="4">
      <formula>LEN(TRIM(BG70))&gt;0</formula>
    </cfRule>
  </conditionalFormatting>
  <conditionalFormatting sqref="BK70">
    <cfRule type="notContainsBlanks" dxfId="261" priority="3">
      <formula>LEN(TRIM(BK70))&gt;0</formula>
    </cfRule>
  </conditionalFormatting>
  <conditionalFormatting sqref="BI73 BG73">
    <cfRule type="notContainsBlanks" dxfId="260" priority="2">
      <formula>LEN(TRIM(BG73))&gt;0</formula>
    </cfRule>
  </conditionalFormatting>
  <conditionalFormatting sqref="BK73">
    <cfRule type="notContainsBlanks" dxfId="259" priority="1">
      <formula>LEN(TRIM(BK73))&gt;0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47BD4460B30478B61C1F03F2EB2AB" ma:contentTypeVersion="7" ma:contentTypeDescription="Create a new document." ma:contentTypeScope="" ma:versionID="78341632384245bae68650d6faa9071f">
  <xsd:schema xmlns:xsd="http://www.w3.org/2001/XMLSchema" xmlns:xs="http://www.w3.org/2001/XMLSchema" xmlns:p="http://schemas.microsoft.com/office/2006/metadata/properties" xmlns:ns2="5148c06e-4d74-4aa9-8ee3-9db7080b3769" xmlns:ns3="9850c9db-8ac8-4597-b54c-094228e1b97d" targetNamespace="http://schemas.microsoft.com/office/2006/metadata/properties" ma:root="true" ma:fieldsID="8d9e27d98614ba2f9922f2cfbb8d90da" ns2:_="" ns3:_="">
    <xsd:import namespace="5148c06e-4d74-4aa9-8ee3-9db7080b3769"/>
    <xsd:import namespace="9850c9db-8ac8-4597-b54c-094228e1b9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8c06e-4d74-4aa9-8ee3-9db7080b37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c9db-8ac8-4597-b54c-094228e1b9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7542DA-F8DE-4E7E-A1D6-FFAAB4007C20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850c9db-8ac8-4597-b54c-094228e1b97d"/>
    <ds:schemaRef ds:uri="5148c06e-4d74-4aa9-8ee3-9db7080b37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2EAD02-4940-4819-AA74-15444B2F13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B111D-A432-46C5-A293-9A8A5799B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8c06e-4d74-4aa9-8ee3-9db7080b3769"/>
    <ds:schemaRef ds:uri="9850c9db-8ac8-4597-b54c-094228e1b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Example Data Entry</vt:lpstr>
      <vt:lpstr>English Reading</vt:lpstr>
      <vt:lpstr>English Writing</vt:lpstr>
      <vt:lpstr>Maths</vt:lpstr>
      <vt:lpstr>Scientific Methods</vt:lpstr>
      <vt:lpstr>Biology</vt:lpstr>
      <vt:lpstr>Chemistry</vt:lpstr>
      <vt:lpstr>Physics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Morris</dc:creator>
  <cp:lastModifiedBy>Matt Morris</cp:lastModifiedBy>
  <cp:lastPrinted>2019-03-04T14:41:30Z</cp:lastPrinted>
  <dcterms:created xsi:type="dcterms:W3CDTF">2019-01-08T13:40:10Z</dcterms:created>
  <dcterms:modified xsi:type="dcterms:W3CDTF">2019-09-04T12:33:57Z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0x0101006CC47BD4460B30478B61C1F03F2EB2AB</vt:lpwstr>
  </property>
</Properties>
</file>